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ВОДОПОТРЕБЛЕНИЕ 2019" sheetId="1" r:id="rId1"/>
  </sheets>
  <definedNames>
    <definedName name="_xlnm.Print_Area" localSheetId="0">'ВОДОПОТРЕБЛЕНИЕ 2019'!$A$1:$G$66</definedName>
  </definedNames>
  <calcPr fullCalcOnLoad="1"/>
</workbook>
</file>

<file path=xl/sharedStrings.xml><?xml version="1.0" encoding="utf-8"?>
<sst xmlns="http://schemas.openxmlformats.org/spreadsheetml/2006/main" count="70" uniqueCount="67">
  <si>
    <t>№ п/п</t>
  </si>
  <si>
    <t>1 квартал</t>
  </si>
  <si>
    <t>2 квартал</t>
  </si>
  <si>
    <t>3 квартал</t>
  </si>
  <si>
    <t>Образование</t>
  </si>
  <si>
    <t xml:space="preserve">                            Итого:</t>
  </si>
  <si>
    <t>Культура</t>
  </si>
  <si>
    <t>МБУ "Городской Дворец Культуры"</t>
  </si>
  <si>
    <t>МБУК "Михайловский краеведческий музей</t>
  </si>
  <si>
    <t xml:space="preserve">                             Итого:</t>
  </si>
  <si>
    <t>МБУ "Социально-досуговый центр для подростков и молодежи"</t>
  </si>
  <si>
    <t>Управление</t>
  </si>
  <si>
    <t xml:space="preserve">МБУК "Централизованная библиотечная система" </t>
  </si>
  <si>
    <t>МКУ "Техцентр"</t>
  </si>
  <si>
    <t>Муниципальные  учреждения</t>
  </si>
  <si>
    <t xml:space="preserve">                                                                                                                        </t>
  </si>
  <si>
    <t>Администрация (отдел ЗАГС)</t>
  </si>
  <si>
    <t xml:space="preserve">АУ «Редакция газеты «Призыв»
</t>
  </si>
  <si>
    <t xml:space="preserve"> водопотребления   муниципальными  учрежденями, финансируемыми за счет средств бюджета </t>
  </si>
  <si>
    <t>Всего</t>
  </si>
  <si>
    <t>АУ "ЦФК и СП"</t>
  </si>
  <si>
    <t xml:space="preserve">МКУ "Михайловский центр  культуры"         </t>
  </si>
  <si>
    <t xml:space="preserve">Лимиты </t>
  </si>
  <si>
    <t xml:space="preserve">                            Всего:</t>
  </si>
  <si>
    <t>МБДОУ "Детский сад комбинированного вида  "Лукоморье" городского округа город Михайловка Волгоградской области"</t>
  </si>
  <si>
    <t>МКОУ «Арчединская СШ»</t>
  </si>
  <si>
    <t>МКОУ «Катасоновская СШ»</t>
  </si>
  <si>
    <t>МКОУ «Карагичевская СШ»</t>
  </si>
  <si>
    <t>МКОУ «Отрадненская СШ»</t>
  </si>
  <si>
    <t>МКОУ «Плотниковская СШ»</t>
  </si>
  <si>
    <t>МКОУ «Раковская СШ»</t>
  </si>
  <si>
    <t>МКОУ «Реконструкторская СШ»</t>
  </si>
  <si>
    <t>МКОУ «Сенновская СШ»</t>
  </si>
  <si>
    <t>МКОУ «Сидорская СШ»</t>
  </si>
  <si>
    <t>МКОУ «Троицкая СШ»</t>
  </si>
  <si>
    <t>МКОУ «Крутинская ОШ»</t>
  </si>
  <si>
    <t>МКОУ «Рогожинская ОШ»</t>
  </si>
  <si>
    <t>МКОУ «Секачевская ОШ»</t>
  </si>
  <si>
    <t>МКОУ «Страховская ОШ»</t>
  </si>
  <si>
    <t xml:space="preserve">Администрация (казна) Энгельса,24, Б. Хмельницкого,12, Республиканская,32а                              </t>
  </si>
  <si>
    <t>МБУ ДО "ДШИ № 1"</t>
  </si>
  <si>
    <t>МБУ ДО "ДШИ № 2"</t>
  </si>
  <si>
    <t>городского округа  город Михайловка</t>
  </si>
  <si>
    <t>Волгоградской области</t>
  </si>
  <si>
    <t>Спорт и молодежная политика</t>
  </si>
  <si>
    <t>4 квартал</t>
  </si>
  <si>
    <r>
      <t>м</t>
    </r>
    <r>
      <rPr>
        <vertAlign val="superscript"/>
        <sz val="10"/>
        <rFont val="Arial Cyr"/>
        <family val="0"/>
      </rPr>
      <t>3</t>
    </r>
  </si>
  <si>
    <t>МКОУ ДО " СДЮТиЭ"</t>
  </si>
  <si>
    <t>МБУК "Выставочный зал                                 г. Михайловка"</t>
  </si>
  <si>
    <t>МКОУ ДО Центр Детского творчества</t>
  </si>
  <si>
    <t>АУ "КБиО"</t>
  </si>
  <si>
    <t>АУ "ЦГ и З"</t>
  </si>
  <si>
    <t>МКУ "Спортивная школа №1"</t>
  </si>
  <si>
    <t>МКУ "Спортивная школа №2"</t>
  </si>
  <si>
    <t>городского округа город Михайловка Волгоградской области на 2019 год</t>
  </si>
  <si>
    <t xml:space="preserve">постановлением администрации </t>
  </si>
  <si>
    <t>УТВЕРЖДЕНО</t>
  </si>
  <si>
    <t>МКОУ "СШ № 1"</t>
  </si>
  <si>
    <t xml:space="preserve">МКОУ "СШ № 2" </t>
  </si>
  <si>
    <t>МКОУ " СШ № 3"</t>
  </si>
  <si>
    <t>МКОУ "СШ  № 4"</t>
  </si>
  <si>
    <t>МКОУ "СШ № 5"</t>
  </si>
  <si>
    <t>МКОУ "СШ № 7"</t>
  </si>
  <si>
    <t>МКОУ "СШ № 9"</t>
  </si>
  <si>
    <t>МКОУ "СШ № 10"</t>
  </si>
  <si>
    <t>МКОУ Раздорская СШ</t>
  </si>
  <si>
    <t xml:space="preserve"> от 15 октября 2018 г. № 2391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</si>
</sst>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* #,##0.0_р_._-;_-* &quot;-&quot;?_р_._-;_-@_-"/>
    <numFmt numFmtId="174" formatCode="#,##0.00_ ;\-#,##0.00\ "/>
    <numFmt numFmtId="175" formatCode="[$-FC19]d\ mmmm\ yyyy\ &quot;г.&quot;"/>
    <numFmt numFmtId="176" formatCode="0.0%"/>
    <numFmt numFmtId="177" formatCode="#,##0.00_р_."/>
    <numFmt numFmtId="178" formatCode="0.0000000"/>
    <numFmt numFmtId="179" formatCode="#,##0.000_ ;\-#,##0.000\ "/>
    <numFmt numFmtId="180" formatCode="_-* #,##0.000_р_._-;\-* #,##0.000_р_._-;_-* &quot;-&quot;???_р_._-;_-@_-"/>
    <numFmt numFmtId="181" formatCode="#,##0_ ;\-#,##0\ "/>
    <numFmt numFmtId="182" formatCode="_-* #,##0.0000_р_._-;\-* #,##0.0000_р_._-;_-* &quot;-&quot;????_р_._-;_-@_-"/>
    <numFmt numFmtId="183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vertAlign val="superscript"/>
      <sz val="10"/>
      <name val="Arial Cyr"/>
      <family val="0"/>
    </font>
    <font>
      <sz val="11"/>
      <name val="Times New Roman"/>
      <family val="1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164" fontId="20" fillId="24" borderId="10" xfId="0" applyNumberFormat="1" applyFont="1" applyFill="1" applyBorder="1" applyAlignment="1">
      <alignment horizontal="left" vertical="top" wrapText="1"/>
    </xf>
    <xf numFmtId="164" fontId="20" fillId="24" borderId="0" xfId="0" applyNumberFormat="1" applyFont="1" applyFill="1" applyAlignment="1">
      <alignment horizontal="left" vertical="top" wrapText="1"/>
    </xf>
    <xf numFmtId="2" fontId="0" fillId="24" borderId="0" xfId="0" applyNumberFormat="1" applyFont="1" applyFill="1" applyAlignment="1">
      <alignment/>
    </xf>
    <xf numFmtId="164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2" fontId="0" fillId="0" borderId="0" xfId="0" applyNumberFormat="1" applyAlignment="1">
      <alignment/>
    </xf>
    <xf numFmtId="164" fontId="23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164" fontId="23" fillId="24" borderId="10" xfId="0" applyNumberFormat="1" applyFont="1" applyFill="1" applyBorder="1" applyAlignment="1">
      <alignment wrapText="1"/>
    </xf>
    <xf numFmtId="164" fontId="23" fillId="24" borderId="10" xfId="0" applyNumberFormat="1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2" fontId="24" fillId="24" borderId="10" xfId="721" applyNumberFormat="1" applyFont="1" applyFill="1" applyBorder="1" applyAlignment="1">
      <alignment wrapText="1"/>
      <protection/>
    </xf>
    <xf numFmtId="0" fontId="0" fillId="24" borderId="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2" fontId="23" fillId="24" borderId="10" xfId="721" applyNumberFormat="1" applyFont="1" applyFill="1" applyBorder="1" applyAlignment="1">
      <alignment wrapText="1"/>
      <protection/>
    </xf>
    <xf numFmtId="0" fontId="23" fillId="24" borderId="10" xfId="0" applyFont="1" applyFill="1" applyBorder="1" applyAlignment="1">
      <alignment horizontal="center" wrapText="1"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721" applyNumberFormat="1" applyFont="1" applyFill="1" applyBorder="1" applyAlignment="1">
      <alignment horizontal="center" wrapText="1"/>
      <protection/>
    </xf>
    <xf numFmtId="2" fontId="23" fillId="24" borderId="10" xfId="721" applyNumberFormat="1" applyFont="1" applyFill="1" applyBorder="1" applyAlignment="1">
      <alignment horizontal="center" vertical="center" wrapText="1"/>
      <protection/>
    </xf>
    <xf numFmtId="2" fontId="23" fillId="24" borderId="10" xfId="727" applyNumberFormat="1" applyFont="1" applyFill="1" applyBorder="1" applyAlignment="1">
      <alignment horizontal="center" vertical="center"/>
      <protection/>
    </xf>
    <xf numFmtId="2" fontId="0" fillId="24" borderId="0" xfId="0" applyNumberFormat="1" applyFill="1" applyAlignment="1">
      <alignment/>
    </xf>
    <xf numFmtId="0" fontId="24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/>
    </xf>
    <xf numFmtId="2" fontId="23" fillId="24" borderId="10" xfId="718" applyNumberFormat="1" applyFont="1" applyFill="1" applyBorder="1" applyAlignment="1">
      <alignment horizontal="center" vertical="center"/>
      <protection/>
    </xf>
    <xf numFmtId="2" fontId="23" fillId="24" borderId="10" xfId="728" applyNumberFormat="1" applyFont="1" applyFill="1" applyBorder="1" applyAlignment="1">
      <alignment horizontal="center" vertical="center"/>
      <protection/>
    </xf>
    <xf numFmtId="2" fontId="23" fillId="24" borderId="10" xfId="728" applyNumberFormat="1" applyFont="1" applyFill="1" applyBorder="1" applyAlignment="1">
      <alignment horizontal="center"/>
      <protection/>
    </xf>
    <xf numFmtId="168" fontId="23" fillId="24" borderId="10" xfId="728" applyNumberFormat="1" applyFont="1" applyFill="1" applyBorder="1" applyAlignment="1">
      <alignment horizontal="center" vertical="center"/>
      <protection/>
    </xf>
    <xf numFmtId="179" fontId="23" fillId="24" borderId="10" xfId="728" applyNumberFormat="1" applyFont="1" applyFill="1" applyBorder="1" applyAlignment="1">
      <alignment horizontal="center" vertical="center"/>
      <protection/>
    </xf>
    <xf numFmtId="174" fontId="23" fillId="24" borderId="10" xfId="725" applyNumberFormat="1" applyFont="1" applyFill="1" applyBorder="1" applyAlignment="1">
      <alignment horizontal="center" vertical="center"/>
      <protection/>
    </xf>
    <xf numFmtId="0" fontId="23" fillId="24" borderId="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 vertical="top" wrapText="1"/>
    </xf>
    <xf numFmtId="164" fontId="23" fillId="24" borderId="0" xfId="0" applyNumberFormat="1" applyFont="1" applyFill="1" applyBorder="1" applyAlignment="1">
      <alignment wrapText="1"/>
    </xf>
    <xf numFmtId="168" fontId="23" fillId="0" borderId="0" xfId="0" applyNumberFormat="1" applyFont="1" applyAlignment="1">
      <alignment horizontal="right"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164" fontId="23" fillId="24" borderId="0" xfId="0" applyNumberFormat="1" applyFont="1" applyFill="1" applyBorder="1" applyAlignment="1">
      <alignment horizontal="left" wrapText="1"/>
    </xf>
    <xf numFmtId="0" fontId="23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23" fillId="24" borderId="0" xfId="0" applyFont="1" applyFill="1" applyAlignment="1">
      <alignment horizontal="center" vertical="top" wrapText="1"/>
    </xf>
    <xf numFmtId="0" fontId="0" fillId="24" borderId="0" xfId="0" applyFont="1" applyFill="1" applyAlignment="1">
      <alignment/>
    </xf>
  </cellXfs>
  <cellStyles count="85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3" xfId="28"/>
    <cellStyle name="20% - Акцент1 4" xfId="29"/>
    <cellStyle name="20% - Акцент1 5" xfId="30"/>
    <cellStyle name="20% - Акцент1 6" xfId="31"/>
    <cellStyle name="20% - Акцент1 7" xfId="32"/>
    <cellStyle name="20% - Акцент1 8" xfId="33"/>
    <cellStyle name="20% - Акцент1 9" xfId="34"/>
    <cellStyle name="20% - Акцент2" xfId="35"/>
    <cellStyle name="20% - Акцент2 10" xfId="36"/>
    <cellStyle name="20% - Акцент2 11" xfId="37"/>
    <cellStyle name="20% - Акцент2 12" xfId="38"/>
    <cellStyle name="20% - Акцент2 13" xfId="39"/>
    <cellStyle name="20% - Акцент2 14" xfId="40"/>
    <cellStyle name="20% - Акцент2 15" xfId="41"/>
    <cellStyle name="20% - Акцент2 16" xfId="42"/>
    <cellStyle name="20% - Акцент2 17" xfId="43"/>
    <cellStyle name="20% - Акцент2 18" xfId="44"/>
    <cellStyle name="20% - Акцент2 19" xfId="45"/>
    <cellStyle name="20% - Акцент2 2" xfId="46"/>
    <cellStyle name="20% - Акцент2 20" xfId="47"/>
    <cellStyle name="20% - Акцент2 3" xfId="48"/>
    <cellStyle name="20% - Акцент2 4" xfId="49"/>
    <cellStyle name="20% - Акцент2 5" xfId="50"/>
    <cellStyle name="20% - Акцент2 6" xfId="51"/>
    <cellStyle name="20% - Акцент2 7" xfId="52"/>
    <cellStyle name="20% - Акцент2 8" xfId="53"/>
    <cellStyle name="20% - Акцент2 9" xfId="54"/>
    <cellStyle name="20% - Акцент3" xfId="55"/>
    <cellStyle name="20% - Акцент3 10" xfId="56"/>
    <cellStyle name="20% - Акцент3 11" xfId="57"/>
    <cellStyle name="20% - Акцент3 12" xfId="58"/>
    <cellStyle name="20% - Акцент3 13" xfId="59"/>
    <cellStyle name="20% - Акцент3 14" xfId="60"/>
    <cellStyle name="20% - Акцент3 15" xfId="61"/>
    <cellStyle name="20% - Акцент3 16" xfId="62"/>
    <cellStyle name="20% - Акцент3 17" xfId="63"/>
    <cellStyle name="20% - Акцент3 18" xfId="64"/>
    <cellStyle name="20% - Акцент3 19" xfId="65"/>
    <cellStyle name="20% - Акцент3 2" xfId="66"/>
    <cellStyle name="20% - Акцент3 20" xfId="67"/>
    <cellStyle name="20% - Акцент3 3" xfId="68"/>
    <cellStyle name="20% - Акцент3 4" xfId="69"/>
    <cellStyle name="20% - Акцент3 5" xfId="70"/>
    <cellStyle name="20% - Акцент3 6" xfId="71"/>
    <cellStyle name="20% - Акцент3 7" xfId="72"/>
    <cellStyle name="20% - Акцент3 8" xfId="73"/>
    <cellStyle name="20% - Акцент3 9" xfId="74"/>
    <cellStyle name="20% - Акцент4" xfId="75"/>
    <cellStyle name="20% - Акцент4 10" xfId="76"/>
    <cellStyle name="20% - Акцент4 11" xfId="77"/>
    <cellStyle name="20% - Акцент4 12" xfId="78"/>
    <cellStyle name="20% - Акцент4 13" xfId="79"/>
    <cellStyle name="20% - Акцент4 14" xfId="80"/>
    <cellStyle name="20% - Акцент4 15" xfId="81"/>
    <cellStyle name="20% - Акцент4 16" xfId="82"/>
    <cellStyle name="20% - Акцент4 17" xfId="83"/>
    <cellStyle name="20% - Акцент4 18" xfId="84"/>
    <cellStyle name="20% - Акцент4 19" xfId="85"/>
    <cellStyle name="20% - Акцент4 2" xfId="86"/>
    <cellStyle name="20% - Акцент4 20" xfId="87"/>
    <cellStyle name="20% - Акцент4 3" xfId="88"/>
    <cellStyle name="20% - Акцент4 4" xfId="89"/>
    <cellStyle name="20% - Акцент4 5" xfId="90"/>
    <cellStyle name="20% - Акцент4 6" xfId="91"/>
    <cellStyle name="20% - Акцент4 7" xfId="92"/>
    <cellStyle name="20% - Акцент4 8" xfId="93"/>
    <cellStyle name="20% - Акцент4 9" xfId="94"/>
    <cellStyle name="20% - Акцент5" xfId="95"/>
    <cellStyle name="20% - Акцент5 10" xfId="96"/>
    <cellStyle name="20% - Акцент5 11" xfId="97"/>
    <cellStyle name="20% - Акцент5 12" xfId="98"/>
    <cellStyle name="20% - Акцент5 13" xfId="99"/>
    <cellStyle name="20% - Акцент5 14" xfId="100"/>
    <cellStyle name="20% - Акцент5 15" xfId="101"/>
    <cellStyle name="20% - Акцент5 16" xfId="102"/>
    <cellStyle name="20% - Акцент5 17" xfId="103"/>
    <cellStyle name="20% - Акцент5 18" xfId="104"/>
    <cellStyle name="20% - Акцент5 19" xfId="105"/>
    <cellStyle name="20% - Акцент5 2" xfId="106"/>
    <cellStyle name="20% - Акцент5 20" xfId="107"/>
    <cellStyle name="20% - Акцент5 3" xfId="108"/>
    <cellStyle name="20% - Акцент5 4" xfId="109"/>
    <cellStyle name="20% - Акцент5 5" xfId="110"/>
    <cellStyle name="20% - Акцент5 6" xfId="111"/>
    <cellStyle name="20% - Акцент5 7" xfId="112"/>
    <cellStyle name="20% - Акцент5 8" xfId="113"/>
    <cellStyle name="20% - Акцент5 9" xfId="114"/>
    <cellStyle name="20% - Акцент6" xfId="115"/>
    <cellStyle name="20% - Акцент6 10" xfId="116"/>
    <cellStyle name="20% - Акцент6 11" xfId="117"/>
    <cellStyle name="20% - Акцент6 12" xfId="118"/>
    <cellStyle name="20% - Акцент6 13" xfId="119"/>
    <cellStyle name="20% - Акцент6 14" xfId="120"/>
    <cellStyle name="20% - Акцент6 15" xfId="121"/>
    <cellStyle name="20% - Акцент6 16" xfId="122"/>
    <cellStyle name="20% - Акцент6 17" xfId="123"/>
    <cellStyle name="20% - Акцент6 18" xfId="124"/>
    <cellStyle name="20% - Акцент6 19" xfId="125"/>
    <cellStyle name="20% - Акцент6 2" xfId="126"/>
    <cellStyle name="20% - Акцент6 20" xfId="127"/>
    <cellStyle name="20% - Акцент6 3" xfId="128"/>
    <cellStyle name="20% - Акцент6 4" xfId="129"/>
    <cellStyle name="20% - Акцент6 5" xfId="130"/>
    <cellStyle name="20% - Акцент6 6" xfId="131"/>
    <cellStyle name="20% - Акцент6 7" xfId="132"/>
    <cellStyle name="20% - Акцент6 8" xfId="133"/>
    <cellStyle name="20% - Акцент6 9" xfId="134"/>
    <cellStyle name="40% - Акцент1" xfId="135"/>
    <cellStyle name="40% - Акцент1 10" xfId="136"/>
    <cellStyle name="40% - Акцент1 11" xfId="137"/>
    <cellStyle name="40% - Акцент1 12" xfId="138"/>
    <cellStyle name="40% - Акцент1 13" xfId="139"/>
    <cellStyle name="40% - Акцент1 14" xfId="140"/>
    <cellStyle name="40% - Акцент1 15" xfId="141"/>
    <cellStyle name="40% - Акцент1 16" xfId="142"/>
    <cellStyle name="40% - Акцент1 17" xfId="143"/>
    <cellStyle name="40% - Акцент1 18" xfId="144"/>
    <cellStyle name="40% - Акцент1 19" xfId="145"/>
    <cellStyle name="40% - Акцент1 2" xfId="146"/>
    <cellStyle name="40% - Акцент1 20" xfId="147"/>
    <cellStyle name="40% - Акцент1 3" xfId="148"/>
    <cellStyle name="40% - Акцент1 4" xfId="149"/>
    <cellStyle name="40% - Акцент1 5" xfId="150"/>
    <cellStyle name="40% - Акцент1 6" xfId="151"/>
    <cellStyle name="40% - Акцент1 7" xfId="152"/>
    <cellStyle name="40% - Акцент1 8" xfId="153"/>
    <cellStyle name="40% - Акцент1 9" xfId="154"/>
    <cellStyle name="40% - Акцент2" xfId="155"/>
    <cellStyle name="40% - Акцент2 10" xfId="156"/>
    <cellStyle name="40% - Акцент2 11" xfId="157"/>
    <cellStyle name="40% - Акцент2 12" xfId="158"/>
    <cellStyle name="40% - Акцент2 13" xfId="159"/>
    <cellStyle name="40% - Акцент2 14" xfId="160"/>
    <cellStyle name="40% - Акцент2 15" xfId="161"/>
    <cellStyle name="40% - Акцент2 16" xfId="162"/>
    <cellStyle name="40% - Акцент2 17" xfId="163"/>
    <cellStyle name="40% - Акцент2 18" xfId="164"/>
    <cellStyle name="40% - Акцент2 19" xfId="165"/>
    <cellStyle name="40% - Акцент2 2" xfId="166"/>
    <cellStyle name="40% - Акцент2 20" xfId="167"/>
    <cellStyle name="40% - Акцент2 3" xfId="168"/>
    <cellStyle name="40% - Акцент2 4" xfId="169"/>
    <cellStyle name="40% - Акцент2 5" xfId="170"/>
    <cellStyle name="40% - Акцент2 6" xfId="171"/>
    <cellStyle name="40% - Акцент2 7" xfId="172"/>
    <cellStyle name="40% - Акцент2 8" xfId="173"/>
    <cellStyle name="40% - Акцент2 9" xfId="174"/>
    <cellStyle name="40% - Акцент3" xfId="175"/>
    <cellStyle name="40% - Акцент3 10" xfId="176"/>
    <cellStyle name="40% - Акцент3 11" xfId="177"/>
    <cellStyle name="40% - Акцент3 12" xfId="178"/>
    <cellStyle name="40% - Акцент3 13" xfId="179"/>
    <cellStyle name="40% - Акцент3 14" xfId="180"/>
    <cellStyle name="40% - Акцент3 15" xfId="181"/>
    <cellStyle name="40% - Акцент3 16" xfId="182"/>
    <cellStyle name="40% - Акцент3 17" xfId="183"/>
    <cellStyle name="40% - Акцент3 18" xfId="184"/>
    <cellStyle name="40% - Акцент3 19" xfId="185"/>
    <cellStyle name="40% - Акцент3 2" xfId="186"/>
    <cellStyle name="40% - Акцент3 20" xfId="187"/>
    <cellStyle name="40% - Акцент3 3" xfId="188"/>
    <cellStyle name="40% - Акцент3 4" xfId="189"/>
    <cellStyle name="40% - Акцент3 5" xfId="190"/>
    <cellStyle name="40% - Акцент3 6" xfId="191"/>
    <cellStyle name="40% - Акцент3 7" xfId="192"/>
    <cellStyle name="40% - Акцент3 8" xfId="193"/>
    <cellStyle name="40% - Акцент3 9" xfId="194"/>
    <cellStyle name="40% - Акцент4" xfId="195"/>
    <cellStyle name="40% - Акцент4 10" xfId="196"/>
    <cellStyle name="40% - Акцент4 11" xfId="197"/>
    <cellStyle name="40% - Акцент4 12" xfId="198"/>
    <cellStyle name="40% - Акцент4 13" xfId="199"/>
    <cellStyle name="40% - Акцент4 14" xfId="200"/>
    <cellStyle name="40% - Акцент4 15" xfId="201"/>
    <cellStyle name="40% - Акцент4 16" xfId="202"/>
    <cellStyle name="40% - Акцент4 17" xfId="203"/>
    <cellStyle name="40% - Акцент4 18" xfId="204"/>
    <cellStyle name="40% - Акцент4 19" xfId="205"/>
    <cellStyle name="40% - Акцент4 2" xfId="206"/>
    <cellStyle name="40% - Акцент4 20" xfId="207"/>
    <cellStyle name="40% - Акцент4 3" xfId="208"/>
    <cellStyle name="40% - Акцент4 4" xfId="209"/>
    <cellStyle name="40% - Акцент4 5" xfId="210"/>
    <cellStyle name="40% - Акцент4 6" xfId="211"/>
    <cellStyle name="40% - Акцент4 7" xfId="212"/>
    <cellStyle name="40% - Акцент4 8" xfId="213"/>
    <cellStyle name="40% - Акцент4 9" xfId="214"/>
    <cellStyle name="40% - Акцент5" xfId="215"/>
    <cellStyle name="40% - Акцент5 10" xfId="216"/>
    <cellStyle name="40% - Акцент5 11" xfId="217"/>
    <cellStyle name="40% - Акцент5 12" xfId="218"/>
    <cellStyle name="40% - Акцент5 13" xfId="219"/>
    <cellStyle name="40% - Акцент5 14" xfId="220"/>
    <cellStyle name="40% - Акцент5 15" xfId="221"/>
    <cellStyle name="40% - Акцент5 16" xfId="222"/>
    <cellStyle name="40% - Акцент5 17" xfId="223"/>
    <cellStyle name="40% - Акцент5 18" xfId="224"/>
    <cellStyle name="40% - Акцент5 19" xfId="225"/>
    <cellStyle name="40% - Акцент5 2" xfId="226"/>
    <cellStyle name="40% - Акцент5 20" xfId="227"/>
    <cellStyle name="40% - Акцент5 3" xfId="228"/>
    <cellStyle name="40% - Акцент5 4" xfId="229"/>
    <cellStyle name="40% - Акцент5 5" xfId="230"/>
    <cellStyle name="40% - Акцент5 6" xfId="231"/>
    <cellStyle name="40% - Акцент5 7" xfId="232"/>
    <cellStyle name="40% - Акцент5 8" xfId="233"/>
    <cellStyle name="40% - Акцент5 9" xfId="234"/>
    <cellStyle name="40% - Акцент6" xfId="235"/>
    <cellStyle name="40% - Акцент6 10" xfId="236"/>
    <cellStyle name="40% - Акцент6 11" xfId="237"/>
    <cellStyle name="40% - Акцент6 12" xfId="238"/>
    <cellStyle name="40% - Акцент6 13" xfId="239"/>
    <cellStyle name="40% - Акцент6 14" xfId="240"/>
    <cellStyle name="40% - Акцент6 15" xfId="241"/>
    <cellStyle name="40% - Акцент6 16" xfId="242"/>
    <cellStyle name="40% - Акцент6 17" xfId="243"/>
    <cellStyle name="40% - Акцент6 18" xfId="244"/>
    <cellStyle name="40% - Акцент6 19" xfId="245"/>
    <cellStyle name="40% - Акцент6 2" xfId="246"/>
    <cellStyle name="40% - Акцент6 20" xfId="247"/>
    <cellStyle name="40% - Акцент6 3" xfId="248"/>
    <cellStyle name="40% - Акцент6 4" xfId="249"/>
    <cellStyle name="40% - Акцент6 5" xfId="250"/>
    <cellStyle name="40% - Акцент6 6" xfId="251"/>
    <cellStyle name="40% - Акцент6 7" xfId="252"/>
    <cellStyle name="40% - Акцент6 8" xfId="253"/>
    <cellStyle name="40% - Акцент6 9" xfId="254"/>
    <cellStyle name="60% - Акцент1" xfId="255"/>
    <cellStyle name="60% - Акцент1 10" xfId="256"/>
    <cellStyle name="60% - Акцент1 11" xfId="257"/>
    <cellStyle name="60% - Акцент1 12" xfId="258"/>
    <cellStyle name="60% - Акцент1 13" xfId="259"/>
    <cellStyle name="60% - Акцент1 14" xfId="260"/>
    <cellStyle name="60% - Акцент1 15" xfId="261"/>
    <cellStyle name="60% - Акцент1 16" xfId="262"/>
    <cellStyle name="60% - Акцент1 17" xfId="263"/>
    <cellStyle name="60% - Акцент1 18" xfId="264"/>
    <cellStyle name="60% - Акцент1 19" xfId="265"/>
    <cellStyle name="60% - Акцент1 2" xfId="266"/>
    <cellStyle name="60% - Акцент1 20" xfId="267"/>
    <cellStyle name="60% - Акцент1 3" xfId="268"/>
    <cellStyle name="60% - Акцент1 4" xfId="269"/>
    <cellStyle name="60% - Акцент1 5" xfId="270"/>
    <cellStyle name="60% - Акцент1 6" xfId="271"/>
    <cellStyle name="60% - Акцент1 7" xfId="272"/>
    <cellStyle name="60% - Акцент1 8" xfId="273"/>
    <cellStyle name="60% - Акцент1 9" xfId="274"/>
    <cellStyle name="60% - Акцент2" xfId="275"/>
    <cellStyle name="60% - Акцент2 10" xfId="276"/>
    <cellStyle name="60% - Акцент2 11" xfId="277"/>
    <cellStyle name="60% - Акцент2 12" xfId="278"/>
    <cellStyle name="60% - Акцент2 13" xfId="279"/>
    <cellStyle name="60% - Акцент2 14" xfId="280"/>
    <cellStyle name="60% - Акцент2 15" xfId="281"/>
    <cellStyle name="60% - Акцент2 16" xfId="282"/>
    <cellStyle name="60% - Акцент2 17" xfId="283"/>
    <cellStyle name="60% - Акцент2 18" xfId="284"/>
    <cellStyle name="60% - Акцент2 19" xfId="285"/>
    <cellStyle name="60% - Акцент2 2" xfId="286"/>
    <cellStyle name="60% - Акцент2 20" xfId="287"/>
    <cellStyle name="60% - Акцент2 3" xfId="288"/>
    <cellStyle name="60% - Акцент2 4" xfId="289"/>
    <cellStyle name="60% - Акцент2 5" xfId="290"/>
    <cellStyle name="60% - Акцент2 6" xfId="291"/>
    <cellStyle name="60% - Акцент2 7" xfId="292"/>
    <cellStyle name="60% - Акцент2 8" xfId="293"/>
    <cellStyle name="60% - Акцент2 9" xfId="294"/>
    <cellStyle name="60% - Акцент3" xfId="295"/>
    <cellStyle name="60% - Акцент3 10" xfId="296"/>
    <cellStyle name="60% - Акцент3 11" xfId="297"/>
    <cellStyle name="60% - Акцент3 12" xfId="298"/>
    <cellStyle name="60% - Акцент3 13" xfId="299"/>
    <cellStyle name="60% - Акцент3 14" xfId="300"/>
    <cellStyle name="60% - Акцент3 15" xfId="301"/>
    <cellStyle name="60% - Акцент3 16" xfId="302"/>
    <cellStyle name="60% - Акцент3 17" xfId="303"/>
    <cellStyle name="60% - Акцент3 18" xfId="304"/>
    <cellStyle name="60% - Акцент3 19" xfId="305"/>
    <cellStyle name="60% - Акцент3 2" xfId="306"/>
    <cellStyle name="60% - Акцент3 20" xfId="307"/>
    <cellStyle name="60% - Акцент3 3" xfId="308"/>
    <cellStyle name="60% - Акцент3 4" xfId="309"/>
    <cellStyle name="60% - Акцент3 5" xfId="310"/>
    <cellStyle name="60% - Акцент3 6" xfId="311"/>
    <cellStyle name="60% - Акцент3 7" xfId="312"/>
    <cellStyle name="60% - Акцент3 8" xfId="313"/>
    <cellStyle name="60% - Акцент3 9" xfId="314"/>
    <cellStyle name="60% - Акцент4" xfId="315"/>
    <cellStyle name="60% - Акцент4 10" xfId="316"/>
    <cellStyle name="60% - Акцент4 11" xfId="317"/>
    <cellStyle name="60% - Акцент4 12" xfId="318"/>
    <cellStyle name="60% - Акцент4 13" xfId="319"/>
    <cellStyle name="60% - Акцент4 14" xfId="320"/>
    <cellStyle name="60% - Акцент4 15" xfId="321"/>
    <cellStyle name="60% - Акцент4 16" xfId="322"/>
    <cellStyle name="60% - Акцент4 17" xfId="323"/>
    <cellStyle name="60% - Акцент4 18" xfId="324"/>
    <cellStyle name="60% - Акцент4 19" xfId="325"/>
    <cellStyle name="60% - Акцент4 2" xfId="326"/>
    <cellStyle name="60% - Акцент4 20" xfId="327"/>
    <cellStyle name="60% - Акцент4 3" xfId="328"/>
    <cellStyle name="60% - Акцент4 4" xfId="329"/>
    <cellStyle name="60% - Акцент4 5" xfId="330"/>
    <cellStyle name="60% - Акцент4 6" xfId="331"/>
    <cellStyle name="60% - Акцент4 7" xfId="332"/>
    <cellStyle name="60% - Акцент4 8" xfId="333"/>
    <cellStyle name="60% - Акцент4 9" xfId="334"/>
    <cellStyle name="60% - Акцент5" xfId="335"/>
    <cellStyle name="60% - Акцент5 10" xfId="336"/>
    <cellStyle name="60% - Акцент5 11" xfId="337"/>
    <cellStyle name="60% - Акцент5 12" xfId="338"/>
    <cellStyle name="60% - Акцент5 13" xfId="339"/>
    <cellStyle name="60% - Акцент5 14" xfId="340"/>
    <cellStyle name="60% - Акцент5 15" xfId="341"/>
    <cellStyle name="60% - Акцент5 16" xfId="342"/>
    <cellStyle name="60% - Акцент5 17" xfId="343"/>
    <cellStyle name="60% - Акцент5 18" xfId="344"/>
    <cellStyle name="60% - Акцент5 19" xfId="345"/>
    <cellStyle name="60% - Акцент5 2" xfId="346"/>
    <cellStyle name="60% - Акцент5 20" xfId="347"/>
    <cellStyle name="60% - Акцент5 3" xfId="348"/>
    <cellStyle name="60% - Акцент5 4" xfId="349"/>
    <cellStyle name="60% - Акцент5 5" xfId="350"/>
    <cellStyle name="60% - Акцент5 6" xfId="351"/>
    <cellStyle name="60% - Акцент5 7" xfId="352"/>
    <cellStyle name="60% - Акцент5 8" xfId="353"/>
    <cellStyle name="60% - Акцент5 9" xfId="354"/>
    <cellStyle name="60% - Акцент6" xfId="355"/>
    <cellStyle name="60% - Акцент6 10" xfId="356"/>
    <cellStyle name="60% - Акцент6 11" xfId="357"/>
    <cellStyle name="60% - Акцент6 12" xfId="358"/>
    <cellStyle name="60% - Акцент6 13" xfId="359"/>
    <cellStyle name="60% - Акцент6 14" xfId="360"/>
    <cellStyle name="60% - Акцент6 15" xfId="361"/>
    <cellStyle name="60% - Акцент6 16" xfId="362"/>
    <cellStyle name="60% - Акцент6 17" xfId="363"/>
    <cellStyle name="60% - Акцент6 18" xfId="364"/>
    <cellStyle name="60% - Акцент6 19" xfId="365"/>
    <cellStyle name="60% - Акцент6 2" xfId="366"/>
    <cellStyle name="60% - Акцент6 20" xfId="367"/>
    <cellStyle name="60% - Акцент6 3" xfId="368"/>
    <cellStyle name="60% - Акцент6 4" xfId="369"/>
    <cellStyle name="60% - Акцент6 5" xfId="370"/>
    <cellStyle name="60% - Акцент6 6" xfId="371"/>
    <cellStyle name="60% - Акцент6 7" xfId="372"/>
    <cellStyle name="60% - Акцент6 8" xfId="373"/>
    <cellStyle name="60% - Акцент6 9" xfId="374"/>
    <cellStyle name="Акцент1" xfId="375"/>
    <cellStyle name="Акцент1 10" xfId="376"/>
    <cellStyle name="Акцент1 11" xfId="377"/>
    <cellStyle name="Акцент1 12" xfId="378"/>
    <cellStyle name="Акцент1 13" xfId="379"/>
    <cellStyle name="Акцент1 14" xfId="380"/>
    <cellStyle name="Акцент1 15" xfId="381"/>
    <cellStyle name="Акцент1 16" xfId="382"/>
    <cellStyle name="Акцент1 17" xfId="383"/>
    <cellStyle name="Акцент1 18" xfId="384"/>
    <cellStyle name="Акцент1 19" xfId="385"/>
    <cellStyle name="Акцент1 2" xfId="386"/>
    <cellStyle name="Акцент1 20" xfId="387"/>
    <cellStyle name="Акцент1 3" xfId="388"/>
    <cellStyle name="Акцент1 4" xfId="389"/>
    <cellStyle name="Акцент1 5" xfId="390"/>
    <cellStyle name="Акцент1 6" xfId="391"/>
    <cellStyle name="Акцент1 7" xfId="392"/>
    <cellStyle name="Акцент1 8" xfId="393"/>
    <cellStyle name="Акцент1 9" xfId="394"/>
    <cellStyle name="Акцент2" xfId="395"/>
    <cellStyle name="Акцент2 10" xfId="396"/>
    <cellStyle name="Акцент2 11" xfId="397"/>
    <cellStyle name="Акцент2 12" xfId="398"/>
    <cellStyle name="Акцент2 13" xfId="399"/>
    <cellStyle name="Акцент2 14" xfId="400"/>
    <cellStyle name="Акцент2 15" xfId="401"/>
    <cellStyle name="Акцент2 16" xfId="402"/>
    <cellStyle name="Акцент2 17" xfId="403"/>
    <cellStyle name="Акцент2 18" xfId="404"/>
    <cellStyle name="Акцент2 19" xfId="405"/>
    <cellStyle name="Акцент2 2" xfId="406"/>
    <cellStyle name="Акцент2 20" xfId="407"/>
    <cellStyle name="Акцент2 3" xfId="408"/>
    <cellStyle name="Акцент2 4" xfId="409"/>
    <cellStyle name="Акцент2 5" xfId="410"/>
    <cellStyle name="Акцент2 6" xfId="411"/>
    <cellStyle name="Акцент2 7" xfId="412"/>
    <cellStyle name="Акцент2 8" xfId="413"/>
    <cellStyle name="Акцент2 9" xfId="414"/>
    <cellStyle name="Акцент3" xfId="415"/>
    <cellStyle name="Акцент3 10" xfId="416"/>
    <cellStyle name="Акцент3 11" xfId="417"/>
    <cellStyle name="Акцент3 12" xfId="418"/>
    <cellStyle name="Акцент3 13" xfId="419"/>
    <cellStyle name="Акцент3 14" xfId="420"/>
    <cellStyle name="Акцент3 15" xfId="421"/>
    <cellStyle name="Акцент3 16" xfId="422"/>
    <cellStyle name="Акцент3 17" xfId="423"/>
    <cellStyle name="Акцент3 18" xfId="424"/>
    <cellStyle name="Акцент3 19" xfId="425"/>
    <cellStyle name="Акцент3 2" xfId="426"/>
    <cellStyle name="Акцент3 20" xfId="427"/>
    <cellStyle name="Акцент3 3" xfId="428"/>
    <cellStyle name="Акцент3 4" xfId="429"/>
    <cellStyle name="Акцент3 5" xfId="430"/>
    <cellStyle name="Акцент3 6" xfId="431"/>
    <cellStyle name="Акцент3 7" xfId="432"/>
    <cellStyle name="Акцент3 8" xfId="433"/>
    <cellStyle name="Акцент3 9" xfId="434"/>
    <cellStyle name="Акцент4" xfId="435"/>
    <cellStyle name="Акцент4 10" xfId="436"/>
    <cellStyle name="Акцент4 11" xfId="437"/>
    <cellStyle name="Акцент4 12" xfId="438"/>
    <cellStyle name="Акцент4 13" xfId="439"/>
    <cellStyle name="Акцент4 14" xfId="440"/>
    <cellStyle name="Акцент4 15" xfId="441"/>
    <cellStyle name="Акцент4 16" xfId="442"/>
    <cellStyle name="Акцент4 17" xfId="443"/>
    <cellStyle name="Акцент4 18" xfId="444"/>
    <cellStyle name="Акцент4 19" xfId="445"/>
    <cellStyle name="Акцент4 2" xfId="446"/>
    <cellStyle name="Акцент4 20" xfId="447"/>
    <cellStyle name="Акцент4 3" xfId="448"/>
    <cellStyle name="Акцент4 4" xfId="449"/>
    <cellStyle name="Акцент4 5" xfId="450"/>
    <cellStyle name="Акцент4 6" xfId="451"/>
    <cellStyle name="Акцент4 7" xfId="452"/>
    <cellStyle name="Акцент4 8" xfId="453"/>
    <cellStyle name="Акцент4 9" xfId="454"/>
    <cellStyle name="Акцент5" xfId="455"/>
    <cellStyle name="Акцент5 10" xfId="456"/>
    <cellStyle name="Акцент5 11" xfId="457"/>
    <cellStyle name="Акцент5 12" xfId="458"/>
    <cellStyle name="Акцент5 13" xfId="459"/>
    <cellStyle name="Акцент5 14" xfId="460"/>
    <cellStyle name="Акцент5 15" xfId="461"/>
    <cellStyle name="Акцент5 16" xfId="462"/>
    <cellStyle name="Акцент5 17" xfId="463"/>
    <cellStyle name="Акцент5 18" xfId="464"/>
    <cellStyle name="Акцент5 19" xfId="465"/>
    <cellStyle name="Акцент5 2" xfId="466"/>
    <cellStyle name="Акцент5 20" xfId="467"/>
    <cellStyle name="Акцент5 3" xfId="468"/>
    <cellStyle name="Акцент5 4" xfId="469"/>
    <cellStyle name="Акцент5 5" xfId="470"/>
    <cellStyle name="Акцент5 6" xfId="471"/>
    <cellStyle name="Акцент5 7" xfId="472"/>
    <cellStyle name="Акцент5 8" xfId="473"/>
    <cellStyle name="Акцент5 9" xfId="474"/>
    <cellStyle name="Акцент6" xfId="475"/>
    <cellStyle name="Акцент6 10" xfId="476"/>
    <cellStyle name="Акцент6 11" xfId="477"/>
    <cellStyle name="Акцент6 12" xfId="478"/>
    <cellStyle name="Акцент6 13" xfId="479"/>
    <cellStyle name="Акцент6 14" xfId="480"/>
    <cellStyle name="Акцент6 15" xfId="481"/>
    <cellStyle name="Акцент6 16" xfId="482"/>
    <cellStyle name="Акцент6 17" xfId="483"/>
    <cellStyle name="Акцент6 18" xfId="484"/>
    <cellStyle name="Акцент6 19" xfId="485"/>
    <cellStyle name="Акцент6 2" xfId="486"/>
    <cellStyle name="Акцент6 20" xfId="487"/>
    <cellStyle name="Акцент6 3" xfId="488"/>
    <cellStyle name="Акцент6 4" xfId="489"/>
    <cellStyle name="Акцент6 5" xfId="490"/>
    <cellStyle name="Акцент6 6" xfId="491"/>
    <cellStyle name="Акцент6 7" xfId="492"/>
    <cellStyle name="Акцент6 8" xfId="493"/>
    <cellStyle name="Акцент6 9" xfId="494"/>
    <cellStyle name="Ввод " xfId="495"/>
    <cellStyle name="Ввод  10" xfId="496"/>
    <cellStyle name="Ввод  11" xfId="497"/>
    <cellStyle name="Ввод  12" xfId="498"/>
    <cellStyle name="Ввод  13" xfId="499"/>
    <cellStyle name="Ввод  14" xfId="500"/>
    <cellStyle name="Ввод  15" xfId="501"/>
    <cellStyle name="Ввод  16" xfId="502"/>
    <cellStyle name="Ввод  17" xfId="503"/>
    <cellStyle name="Ввод  18" xfId="504"/>
    <cellStyle name="Ввод  19" xfId="505"/>
    <cellStyle name="Ввод  2" xfId="506"/>
    <cellStyle name="Ввод  20" xfId="507"/>
    <cellStyle name="Ввод  3" xfId="508"/>
    <cellStyle name="Ввод  4" xfId="509"/>
    <cellStyle name="Ввод  5" xfId="510"/>
    <cellStyle name="Ввод  6" xfId="511"/>
    <cellStyle name="Ввод  7" xfId="512"/>
    <cellStyle name="Ввод  8" xfId="513"/>
    <cellStyle name="Ввод  9" xfId="514"/>
    <cellStyle name="Вывод" xfId="515"/>
    <cellStyle name="Вывод 10" xfId="516"/>
    <cellStyle name="Вывод 11" xfId="517"/>
    <cellStyle name="Вывод 12" xfId="518"/>
    <cellStyle name="Вывод 13" xfId="519"/>
    <cellStyle name="Вывод 14" xfId="520"/>
    <cellStyle name="Вывод 15" xfId="521"/>
    <cellStyle name="Вывод 16" xfId="522"/>
    <cellStyle name="Вывод 17" xfId="523"/>
    <cellStyle name="Вывод 18" xfId="524"/>
    <cellStyle name="Вывод 19" xfId="525"/>
    <cellStyle name="Вывод 2" xfId="526"/>
    <cellStyle name="Вывод 20" xfId="527"/>
    <cellStyle name="Вывод 3" xfId="528"/>
    <cellStyle name="Вывод 4" xfId="529"/>
    <cellStyle name="Вывод 5" xfId="530"/>
    <cellStyle name="Вывод 6" xfId="531"/>
    <cellStyle name="Вывод 7" xfId="532"/>
    <cellStyle name="Вывод 8" xfId="533"/>
    <cellStyle name="Вывод 9" xfId="534"/>
    <cellStyle name="Вычисление" xfId="535"/>
    <cellStyle name="Вычисление 10" xfId="536"/>
    <cellStyle name="Вычисление 11" xfId="537"/>
    <cellStyle name="Вычисление 12" xfId="538"/>
    <cellStyle name="Вычисление 13" xfId="539"/>
    <cellStyle name="Вычисление 14" xfId="540"/>
    <cellStyle name="Вычисление 15" xfId="541"/>
    <cellStyle name="Вычисление 16" xfId="542"/>
    <cellStyle name="Вычисление 17" xfId="543"/>
    <cellStyle name="Вычисление 18" xfId="544"/>
    <cellStyle name="Вычисление 19" xfId="545"/>
    <cellStyle name="Вычисление 2" xfId="546"/>
    <cellStyle name="Вычисление 20" xfId="547"/>
    <cellStyle name="Вычисление 3" xfId="548"/>
    <cellStyle name="Вычисление 4" xfId="549"/>
    <cellStyle name="Вычисление 5" xfId="550"/>
    <cellStyle name="Вычисление 6" xfId="551"/>
    <cellStyle name="Вычисление 7" xfId="552"/>
    <cellStyle name="Вычисление 8" xfId="553"/>
    <cellStyle name="Вычисление 9" xfId="554"/>
    <cellStyle name="Hyperlink" xfId="555"/>
    <cellStyle name="Currency" xfId="556"/>
    <cellStyle name="Currency [0]" xfId="557"/>
    <cellStyle name="Заголовок 1" xfId="558"/>
    <cellStyle name="Заголовок 1 10" xfId="559"/>
    <cellStyle name="Заголовок 1 11" xfId="560"/>
    <cellStyle name="Заголовок 1 12" xfId="561"/>
    <cellStyle name="Заголовок 1 13" xfId="562"/>
    <cellStyle name="Заголовок 1 14" xfId="563"/>
    <cellStyle name="Заголовок 1 15" xfId="564"/>
    <cellStyle name="Заголовок 1 16" xfId="565"/>
    <cellStyle name="Заголовок 1 17" xfId="566"/>
    <cellStyle name="Заголовок 1 18" xfId="567"/>
    <cellStyle name="Заголовок 1 19" xfId="568"/>
    <cellStyle name="Заголовок 1 2" xfId="569"/>
    <cellStyle name="Заголовок 1 20" xfId="570"/>
    <cellStyle name="Заголовок 1 3" xfId="571"/>
    <cellStyle name="Заголовок 1 4" xfId="572"/>
    <cellStyle name="Заголовок 1 5" xfId="573"/>
    <cellStyle name="Заголовок 1 6" xfId="574"/>
    <cellStyle name="Заголовок 1 7" xfId="575"/>
    <cellStyle name="Заголовок 1 8" xfId="576"/>
    <cellStyle name="Заголовок 1 9" xfId="577"/>
    <cellStyle name="Заголовок 2" xfId="578"/>
    <cellStyle name="Заголовок 2 10" xfId="579"/>
    <cellStyle name="Заголовок 2 11" xfId="580"/>
    <cellStyle name="Заголовок 2 12" xfId="581"/>
    <cellStyle name="Заголовок 2 13" xfId="582"/>
    <cellStyle name="Заголовок 2 14" xfId="583"/>
    <cellStyle name="Заголовок 2 15" xfId="584"/>
    <cellStyle name="Заголовок 2 16" xfId="585"/>
    <cellStyle name="Заголовок 2 17" xfId="586"/>
    <cellStyle name="Заголовок 2 18" xfId="587"/>
    <cellStyle name="Заголовок 2 19" xfId="588"/>
    <cellStyle name="Заголовок 2 2" xfId="589"/>
    <cellStyle name="Заголовок 2 20" xfId="590"/>
    <cellStyle name="Заголовок 2 3" xfId="591"/>
    <cellStyle name="Заголовок 2 4" xfId="592"/>
    <cellStyle name="Заголовок 2 5" xfId="593"/>
    <cellStyle name="Заголовок 2 6" xfId="594"/>
    <cellStyle name="Заголовок 2 7" xfId="595"/>
    <cellStyle name="Заголовок 2 8" xfId="596"/>
    <cellStyle name="Заголовок 2 9" xfId="597"/>
    <cellStyle name="Заголовок 3" xfId="598"/>
    <cellStyle name="Заголовок 3 10" xfId="599"/>
    <cellStyle name="Заголовок 3 11" xfId="600"/>
    <cellStyle name="Заголовок 3 12" xfId="601"/>
    <cellStyle name="Заголовок 3 13" xfId="602"/>
    <cellStyle name="Заголовок 3 14" xfId="603"/>
    <cellStyle name="Заголовок 3 15" xfId="604"/>
    <cellStyle name="Заголовок 3 16" xfId="605"/>
    <cellStyle name="Заголовок 3 17" xfId="606"/>
    <cellStyle name="Заголовок 3 18" xfId="607"/>
    <cellStyle name="Заголовок 3 19" xfId="608"/>
    <cellStyle name="Заголовок 3 2" xfId="609"/>
    <cellStyle name="Заголовок 3 20" xfId="610"/>
    <cellStyle name="Заголовок 3 3" xfId="611"/>
    <cellStyle name="Заголовок 3 4" xfId="612"/>
    <cellStyle name="Заголовок 3 5" xfId="613"/>
    <cellStyle name="Заголовок 3 6" xfId="614"/>
    <cellStyle name="Заголовок 3 7" xfId="615"/>
    <cellStyle name="Заголовок 3 8" xfId="616"/>
    <cellStyle name="Заголовок 3 9" xfId="617"/>
    <cellStyle name="Заголовок 4" xfId="618"/>
    <cellStyle name="Заголовок 4 10" xfId="619"/>
    <cellStyle name="Заголовок 4 11" xfId="620"/>
    <cellStyle name="Заголовок 4 12" xfId="621"/>
    <cellStyle name="Заголовок 4 13" xfId="622"/>
    <cellStyle name="Заголовок 4 14" xfId="623"/>
    <cellStyle name="Заголовок 4 15" xfId="624"/>
    <cellStyle name="Заголовок 4 16" xfId="625"/>
    <cellStyle name="Заголовок 4 17" xfId="626"/>
    <cellStyle name="Заголовок 4 18" xfId="627"/>
    <cellStyle name="Заголовок 4 19" xfId="628"/>
    <cellStyle name="Заголовок 4 2" xfId="629"/>
    <cellStyle name="Заголовок 4 20" xfId="630"/>
    <cellStyle name="Заголовок 4 3" xfId="631"/>
    <cellStyle name="Заголовок 4 4" xfId="632"/>
    <cellStyle name="Заголовок 4 5" xfId="633"/>
    <cellStyle name="Заголовок 4 6" xfId="634"/>
    <cellStyle name="Заголовок 4 7" xfId="635"/>
    <cellStyle name="Заголовок 4 8" xfId="636"/>
    <cellStyle name="Заголовок 4 9" xfId="637"/>
    <cellStyle name="Итог" xfId="638"/>
    <cellStyle name="Итог 10" xfId="639"/>
    <cellStyle name="Итог 11" xfId="640"/>
    <cellStyle name="Итог 12" xfId="641"/>
    <cellStyle name="Итог 13" xfId="642"/>
    <cellStyle name="Итог 14" xfId="643"/>
    <cellStyle name="Итог 15" xfId="644"/>
    <cellStyle name="Итог 16" xfId="645"/>
    <cellStyle name="Итог 17" xfId="646"/>
    <cellStyle name="Итог 18" xfId="647"/>
    <cellStyle name="Итог 19" xfId="648"/>
    <cellStyle name="Итог 2" xfId="649"/>
    <cellStyle name="Итог 20" xfId="650"/>
    <cellStyle name="Итог 3" xfId="651"/>
    <cellStyle name="Итог 4" xfId="652"/>
    <cellStyle name="Итог 5" xfId="653"/>
    <cellStyle name="Итог 6" xfId="654"/>
    <cellStyle name="Итог 7" xfId="655"/>
    <cellStyle name="Итог 8" xfId="656"/>
    <cellStyle name="Итог 9" xfId="657"/>
    <cellStyle name="Контрольная ячейка" xfId="658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13" xfId="662"/>
    <cellStyle name="Контрольная ячейка 14" xfId="663"/>
    <cellStyle name="Контрольная ячейка 15" xfId="664"/>
    <cellStyle name="Контрольная ячейка 16" xfId="665"/>
    <cellStyle name="Контрольная ячейка 17" xfId="666"/>
    <cellStyle name="Контрольная ячейка 18" xfId="667"/>
    <cellStyle name="Контрольная ячейка 19" xfId="668"/>
    <cellStyle name="Контрольная ячейка 2" xfId="669"/>
    <cellStyle name="Контрольная ячейка 20" xfId="670"/>
    <cellStyle name="Контрольная ячейка 3" xfId="671"/>
    <cellStyle name="Контрольная ячейка 4" xfId="672"/>
    <cellStyle name="Контрольная ячейка 5" xfId="673"/>
    <cellStyle name="Контрольная ячейка 6" xfId="674"/>
    <cellStyle name="Контрольная ячейка 7" xfId="675"/>
    <cellStyle name="Контрольная ячейка 8" xfId="676"/>
    <cellStyle name="Контрольная ячейка 9" xfId="677"/>
    <cellStyle name="Название" xfId="678"/>
    <cellStyle name="Название 10" xfId="679"/>
    <cellStyle name="Название 11" xfId="680"/>
    <cellStyle name="Название 12" xfId="681"/>
    <cellStyle name="Название 13" xfId="682"/>
    <cellStyle name="Название 14" xfId="683"/>
    <cellStyle name="Название 15" xfId="684"/>
    <cellStyle name="Название 16" xfId="685"/>
    <cellStyle name="Название 17" xfId="686"/>
    <cellStyle name="Название 18" xfId="687"/>
    <cellStyle name="Название 19" xfId="688"/>
    <cellStyle name="Название 2" xfId="689"/>
    <cellStyle name="Название 20" xfId="690"/>
    <cellStyle name="Название 3" xfId="691"/>
    <cellStyle name="Название 4" xfId="692"/>
    <cellStyle name="Название 5" xfId="693"/>
    <cellStyle name="Название 6" xfId="694"/>
    <cellStyle name="Название 7" xfId="695"/>
    <cellStyle name="Название 8" xfId="696"/>
    <cellStyle name="Название 9" xfId="697"/>
    <cellStyle name="Нейтральный" xfId="698"/>
    <cellStyle name="Нейтральный 10" xfId="699"/>
    <cellStyle name="Нейтральный 11" xfId="700"/>
    <cellStyle name="Нейтральный 12" xfId="701"/>
    <cellStyle name="Нейтральный 13" xfId="702"/>
    <cellStyle name="Нейтральный 14" xfId="703"/>
    <cellStyle name="Нейтральный 15" xfId="704"/>
    <cellStyle name="Нейтральный 16" xfId="705"/>
    <cellStyle name="Нейтральный 17" xfId="706"/>
    <cellStyle name="Нейтральный 18" xfId="707"/>
    <cellStyle name="Нейтральный 19" xfId="708"/>
    <cellStyle name="Нейтральный 2" xfId="709"/>
    <cellStyle name="Нейтральный 20" xfId="710"/>
    <cellStyle name="Нейтральный 3" xfId="711"/>
    <cellStyle name="Нейтральный 4" xfId="712"/>
    <cellStyle name="Нейтральный 5" xfId="713"/>
    <cellStyle name="Нейтральный 6" xfId="714"/>
    <cellStyle name="Нейтральный 7" xfId="715"/>
    <cellStyle name="Нейтральный 8" xfId="716"/>
    <cellStyle name="Нейтральный 9" xfId="717"/>
    <cellStyle name="Обычный 10" xfId="718"/>
    <cellStyle name="Обычный 11" xfId="719"/>
    <cellStyle name="Обычный 12" xfId="720"/>
    <cellStyle name="Обычный 13" xfId="721"/>
    <cellStyle name="Обычный 14" xfId="722"/>
    <cellStyle name="Обычный 15" xfId="723"/>
    <cellStyle name="Обычный 16" xfId="724"/>
    <cellStyle name="Обычный 17" xfId="725"/>
    <cellStyle name="Обычный 18" xfId="726"/>
    <cellStyle name="Обычный 19" xfId="727"/>
    <cellStyle name="Обычный 2" xfId="728"/>
    <cellStyle name="Обычный 20" xfId="729"/>
    <cellStyle name="Обычный 21" xfId="730"/>
    <cellStyle name="Обычный 22" xfId="731"/>
    <cellStyle name="Обычный 3" xfId="732"/>
    <cellStyle name="Обычный 3 2" xfId="733"/>
    <cellStyle name="Обычный 4" xfId="734"/>
    <cellStyle name="Обычный 5" xfId="735"/>
    <cellStyle name="Обычный 6" xfId="736"/>
    <cellStyle name="Обычный 7" xfId="737"/>
    <cellStyle name="Обычный 8" xfId="738"/>
    <cellStyle name="Обычный 9" xfId="739"/>
    <cellStyle name="Followed Hyperlink" xfId="740"/>
    <cellStyle name="Плохой" xfId="741"/>
    <cellStyle name="Плохой 10" xfId="742"/>
    <cellStyle name="Плохой 11" xfId="743"/>
    <cellStyle name="Плохой 12" xfId="744"/>
    <cellStyle name="Плохой 13" xfId="745"/>
    <cellStyle name="Плохой 14" xfId="746"/>
    <cellStyle name="Плохой 15" xfId="747"/>
    <cellStyle name="Плохой 16" xfId="748"/>
    <cellStyle name="Плохой 17" xfId="749"/>
    <cellStyle name="Плохой 18" xfId="750"/>
    <cellStyle name="Плохой 19" xfId="751"/>
    <cellStyle name="Плохой 2" xfId="752"/>
    <cellStyle name="Плохой 20" xfId="753"/>
    <cellStyle name="Плохой 3" xfId="754"/>
    <cellStyle name="Плохой 4" xfId="755"/>
    <cellStyle name="Плохой 5" xfId="756"/>
    <cellStyle name="Плохой 6" xfId="757"/>
    <cellStyle name="Плохой 7" xfId="758"/>
    <cellStyle name="Плохой 8" xfId="759"/>
    <cellStyle name="Плохой 9" xfId="760"/>
    <cellStyle name="Пояснение" xfId="761"/>
    <cellStyle name="Пояснение 10" xfId="762"/>
    <cellStyle name="Пояснение 11" xfId="763"/>
    <cellStyle name="Пояснение 12" xfId="764"/>
    <cellStyle name="Пояснение 13" xfId="765"/>
    <cellStyle name="Пояснение 14" xfId="766"/>
    <cellStyle name="Пояснение 15" xfId="767"/>
    <cellStyle name="Пояснение 16" xfId="768"/>
    <cellStyle name="Пояснение 17" xfId="769"/>
    <cellStyle name="Пояснение 18" xfId="770"/>
    <cellStyle name="Пояснение 19" xfId="771"/>
    <cellStyle name="Пояснение 2" xfId="772"/>
    <cellStyle name="Пояснение 20" xfId="773"/>
    <cellStyle name="Пояснение 3" xfId="774"/>
    <cellStyle name="Пояснение 4" xfId="775"/>
    <cellStyle name="Пояснение 5" xfId="776"/>
    <cellStyle name="Пояснение 6" xfId="777"/>
    <cellStyle name="Пояснение 7" xfId="778"/>
    <cellStyle name="Пояснение 8" xfId="779"/>
    <cellStyle name="Пояснение 9" xfId="780"/>
    <cellStyle name="Примечание" xfId="781"/>
    <cellStyle name="Примечание 10" xfId="782"/>
    <cellStyle name="Примечание 11" xfId="783"/>
    <cellStyle name="Примечание 12" xfId="784"/>
    <cellStyle name="Примечание 13" xfId="785"/>
    <cellStyle name="Примечание 14" xfId="786"/>
    <cellStyle name="Примечание 15" xfId="787"/>
    <cellStyle name="Примечание 16" xfId="788"/>
    <cellStyle name="Примечание 17" xfId="789"/>
    <cellStyle name="Примечание 18" xfId="790"/>
    <cellStyle name="Примечание 19" xfId="791"/>
    <cellStyle name="Примечание 2" xfId="792"/>
    <cellStyle name="Примечание 20" xfId="793"/>
    <cellStyle name="Примечание 3" xfId="794"/>
    <cellStyle name="Примечание 4" xfId="795"/>
    <cellStyle name="Примечание 5" xfId="796"/>
    <cellStyle name="Примечание 6" xfId="797"/>
    <cellStyle name="Примечание 7" xfId="798"/>
    <cellStyle name="Примечание 8" xfId="799"/>
    <cellStyle name="Примечание 9" xfId="800"/>
    <cellStyle name="Percent" xfId="801"/>
    <cellStyle name="Связанная ячейка" xfId="802"/>
    <cellStyle name="Связанная ячейка 10" xfId="803"/>
    <cellStyle name="Связанная ячейка 11" xfId="804"/>
    <cellStyle name="Связанная ячейка 12" xfId="805"/>
    <cellStyle name="Связанная ячейка 13" xfId="806"/>
    <cellStyle name="Связанная ячейка 14" xfId="807"/>
    <cellStyle name="Связанная ячейка 15" xfId="808"/>
    <cellStyle name="Связанная ячейка 16" xfId="809"/>
    <cellStyle name="Связанная ячейка 17" xfId="810"/>
    <cellStyle name="Связанная ячейка 18" xfId="811"/>
    <cellStyle name="Связанная ячейка 19" xfId="812"/>
    <cellStyle name="Связанная ячейка 2" xfId="813"/>
    <cellStyle name="Связанная ячейка 20" xfId="814"/>
    <cellStyle name="Связанная ячейка 3" xfId="815"/>
    <cellStyle name="Связанная ячейка 4" xfId="816"/>
    <cellStyle name="Связанная ячейка 5" xfId="817"/>
    <cellStyle name="Связанная ячейка 6" xfId="818"/>
    <cellStyle name="Связанная ячейка 7" xfId="819"/>
    <cellStyle name="Связанная ячейка 8" xfId="820"/>
    <cellStyle name="Связанная ячейка 9" xfId="821"/>
    <cellStyle name="Текст предупреждения" xfId="822"/>
    <cellStyle name="Текст предупреждения 10" xfId="823"/>
    <cellStyle name="Текст предупреждения 11" xfId="824"/>
    <cellStyle name="Текст предупреждения 12" xfId="825"/>
    <cellStyle name="Текст предупреждения 13" xfId="826"/>
    <cellStyle name="Текст предупреждения 14" xfId="827"/>
    <cellStyle name="Текст предупреждения 15" xfId="828"/>
    <cellStyle name="Текст предупреждения 16" xfId="829"/>
    <cellStyle name="Текст предупреждения 17" xfId="830"/>
    <cellStyle name="Текст предупреждения 18" xfId="831"/>
    <cellStyle name="Текст предупреждения 19" xfId="832"/>
    <cellStyle name="Текст предупреждения 2" xfId="833"/>
    <cellStyle name="Текст предупреждения 20" xfId="834"/>
    <cellStyle name="Текст предупреждения 3" xfId="835"/>
    <cellStyle name="Текст предупреждения 4" xfId="836"/>
    <cellStyle name="Текст предупреждения 5" xfId="837"/>
    <cellStyle name="Текст предупреждения 6" xfId="838"/>
    <cellStyle name="Текст предупреждения 7" xfId="839"/>
    <cellStyle name="Текст предупреждения 8" xfId="840"/>
    <cellStyle name="Текст предупреждения 9" xfId="841"/>
    <cellStyle name="Comma" xfId="842"/>
    <cellStyle name="Comma [0]" xfId="843"/>
    <cellStyle name="Хороший" xfId="844"/>
    <cellStyle name="Хороший 10" xfId="845"/>
    <cellStyle name="Хороший 11" xfId="846"/>
    <cellStyle name="Хороший 12" xfId="847"/>
    <cellStyle name="Хороший 13" xfId="848"/>
    <cellStyle name="Хороший 14" xfId="849"/>
    <cellStyle name="Хороший 15" xfId="850"/>
    <cellStyle name="Хороший 16" xfId="851"/>
    <cellStyle name="Хороший 17" xfId="852"/>
    <cellStyle name="Хороший 18" xfId="853"/>
    <cellStyle name="Хороший 19" xfId="854"/>
    <cellStyle name="Хороший 2" xfId="855"/>
    <cellStyle name="Хороший 20" xfId="856"/>
    <cellStyle name="Хороший 3" xfId="857"/>
    <cellStyle name="Хороший 4" xfId="858"/>
    <cellStyle name="Хороший 5" xfId="859"/>
    <cellStyle name="Хороший 6" xfId="860"/>
    <cellStyle name="Хороший 7" xfId="861"/>
    <cellStyle name="Хороший 8" xfId="862"/>
    <cellStyle name="Хороший 9" xfId="8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40" zoomScaleSheetLayoutView="140" workbookViewId="0" topLeftCell="A1">
      <selection activeCell="M18" sqref="M18"/>
    </sheetView>
  </sheetViews>
  <sheetFormatPr defaultColWidth="9.00390625" defaultRowHeight="12.75"/>
  <cols>
    <col min="1" max="1" width="4.25390625" style="0" customWidth="1"/>
    <col min="2" max="2" width="33.625" style="0" customWidth="1"/>
    <col min="3" max="3" width="18.00390625" style="5" customWidth="1"/>
    <col min="4" max="4" width="17.875" style="0" customWidth="1"/>
    <col min="5" max="5" width="16.625" style="0" customWidth="1"/>
    <col min="6" max="6" width="16.75390625" style="0" customWidth="1"/>
    <col min="7" max="7" width="17.25390625" style="0" customWidth="1"/>
    <col min="8" max="8" width="0.875" style="0" hidden="1" customWidth="1"/>
    <col min="9" max="9" width="9.125" style="0" hidden="1" customWidth="1"/>
    <col min="10" max="10" width="9.25390625" style="0" bestFit="1" customWidth="1"/>
  </cols>
  <sheetData>
    <row r="1" spans="1:9" ht="15.75">
      <c r="A1" s="16" t="s">
        <v>15</v>
      </c>
      <c r="B1" s="16"/>
      <c r="C1" s="16"/>
      <c r="D1" s="16"/>
      <c r="E1" s="53" t="s">
        <v>56</v>
      </c>
      <c r="F1" s="53"/>
      <c r="G1" s="47"/>
      <c r="H1" s="14"/>
      <c r="I1" s="14"/>
    </row>
    <row r="2" spans="1:9" ht="15.75">
      <c r="A2" s="6"/>
      <c r="B2" s="6"/>
      <c r="C2" s="6"/>
      <c r="D2" s="6"/>
      <c r="E2" s="47" t="s">
        <v>55</v>
      </c>
      <c r="F2" s="47"/>
      <c r="G2" s="47"/>
      <c r="H2" s="14"/>
      <c r="I2" s="14"/>
    </row>
    <row r="3" spans="1:9" ht="15.75">
      <c r="A3" s="6"/>
      <c r="B3" s="6"/>
      <c r="C3" s="6"/>
      <c r="D3" s="6"/>
      <c r="E3" s="47" t="s">
        <v>42</v>
      </c>
      <c r="F3" s="47"/>
      <c r="G3" s="47"/>
      <c r="H3" s="14"/>
      <c r="I3" s="14"/>
    </row>
    <row r="4" spans="1:9" ht="15.75">
      <c r="A4" s="6"/>
      <c r="B4" s="6"/>
      <c r="C4" s="6"/>
      <c r="D4" s="6"/>
      <c r="E4" s="47" t="s">
        <v>43</v>
      </c>
      <c r="F4" s="47"/>
      <c r="G4" s="47"/>
      <c r="H4" s="14"/>
      <c r="I4" s="14"/>
    </row>
    <row r="5" spans="1:9" ht="15.75">
      <c r="A5" s="6"/>
      <c r="B5" s="6"/>
      <c r="C5" s="6"/>
      <c r="D5" s="6"/>
      <c r="E5" s="52" t="s">
        <v>66</v>
      </c>
      <c r="F5" s="47"/>
      <c r="G5" s="47"/>
      <c r="H5" s="14"/>
      <c r="I5" s="14"/>
    </row>
    <row r="6" spans="1:9" ht="12.75">
      <c r="A6" s="6"/>
      <c r="B6" s="6"/>
      <c r="C6" s="6"/>
      <c r="D6" s="6"/>
      <c r="E6" s="25"/>
      <c r="F6" s="25"/>
      <c r="G6" s="25"/>
      <c r="H6" s="16"/>
      <c r="I6" s="16"/>
    </row>
    <row r="7" spans="1:9" ht="12.75">
      <c r="A7" s="6"/>
      <c r="B7" s="6"/>
      <c r="C7" s="6"/>
      <c r="D7" s="6"/>
      <c r="E7" s="6"/>
      <c r="F7" s="6"/>
      <c r="G7" s="58"/>
      <c r="H7" s="58"/>
      <c r="I7" s="58"/>
    </row>
    <row r="8" spans="1:9" ht="15.75">
      <c r="A8" s="55" t="s">
        <v>22</v>
      </c>
      <c r="B8" s="56"/>
      <c r="C8" s="56"/>
      <c r="D8" s="56"/>
      <c r="E8" s="56"/>
      <c r="F8" s="56"/>
      <c r="G8" s="56"/>
      <c r="H8" s="56"/>
      <c r="I8" s="56"/>
    </row>
    <row r="9" spans="1:9" ht="15.75" customHeight="1">
      <c r="A9" s="57" t="s">
        <v>18</v>
      </c>
      <c r="B9" s="57"/>
      <c r="C9" s="57"/>
      <c r="D9" s="57"/>
      <c r="E9" s="57"/>
      <c r="F9" s="57"/>
      <c r="G9" s="57"/>
      <c r="H9" s="57"/>
      <c r="I9" s="57"/>
    </row>
    <row r="10" spans="1:9" ht="15.75" customHeight="1">
      <c r="A10" s="55" t="s">
        <v>54</v>
      </c>
      <c r="B10" s="55"/>
      <c r="C10" s="55"/>
      <c r="D10" s="55"/>
      <c r="E10" s="55"/>
      <c r="F10" s="55"/>
      <c r="G10" s="55"/>
      <c r="H10" s="37"/>
      <c r="I10" s="37"/>
    </row>
    <row r="11" spans="1:9" s="5" customFormat="1" ht="15" customHeight="1">
      <c r="A11" s="30"/>
      <c r="B11" s="30"/>
      <c r="C11" s="30"/>
      <c r="D11" s="30"/>
      <c r="E11" s="31"/>
      <c r="F11" s="31"/>
      <c r="G11" s="40" t="s">
        <v>46</v>
      </c>
      <c r="H11" s="30"/>
      <c r="I11" s="30"/>
    </row>
    <row r="12" spans="1:9" s="5" customFormat="1" ht="33" customHeight="1">
      <c r="A12" s="13" t="s">
        <v>0</v>
      </c>
      <c r="B12" s="15" t="s">
        <v>14</v>
      </c>
      <c r="C12" s="15" t="s">
        <v>19</v>
      </c>
      <c r="D12" s="26" t="s">
        <v>1</v>
      </c>
      <c r="E12" s="26" t="s">
        <v>2</v>
      </c>
      <c r="F12" s="26" t="s">
        <v>3</v>
      </c>
      <c r="G12" s="26" t="s">
        <v>45</v>
      </c>
      <c r="H12" s="6"/>
      <c r="I12" s="6"/>
    </row>
    <row r="13" spans="1:9" ht="14.25" customHeight="1">
      <c r="A13" s="7"/>
      <c r="B13" s="18" t="s">
        <v>4</v>
      </c>
      <c r="C13" s="8"/>
      <c r="D13" s="8"/>
      <c r="E13" s="8"/>
      <c r="F13" s="8"/>
      <c r="G13" s="8"/>
      <c r="H13" s="9"/>
      <c r="I13" s="11"/>
    </row>
    <row r="14" spans="1:10" ht="78.75">
      <c r="A14" s="26">
        <v>1</v>
      </c>
      <c r="B14" s="23" t="s">
        <v>24</v>
      </c>
      <c r="C14" s="32">
        <f aca="true" t="shared" si="0" ref="C14:C39">D14+E14+F14+G14</f>
        <v>21934</v>
      </c>
      <c r="D14" s="32">
        <v>5234</v>
      </c>
      <c r="E14" s="32">
        <v>4600</v>
      </c>
      <c r="F14" s="32">
        <v>7200</v>
      </c>
      <c r="G14" s="32">
        <v>4900</v>
      </c>
      <c r="H14" s="9"/>
      <c r="I14" s="11"/>
      <c r="J14" s="17"/>
    </row>
    <row r="15" spans="1:10" ht="15.75">
      <c r="A15" s="26">
        <v>2</v>
      </c>
      <c r="B15" s="22" t="s">
        <v>57</v>
      </c>
      <c r="C15" s="32">
        <f t="shared" si="0"/>
        <v>1010</v>
      </c>
      <c r="D15" s="41">
        <v>240</v>
      </c>
      <c r="E15" s="42">
        <v>348</v>
      </c>
      <c r="F15" s="43">
        <v>155</v>
      </c>
      <c r="G15" s="43">
        <v>267</v>
      </c>
      <c r="H15" s="10"/>
      <c r="I15" s="10"/>
      <c r="J15" s="17"/>
    </row>
    <row r="16" spans="1:10" s="2" customFormat="1" ht="15.75">
      <c r="A16" s="26">
        <v>3</v>
      </c>
      <c r="B16" s="22" t="s">
        <v>58</v>
      </c>
      <c r="C16" s="32">
        <f t="shared" si="0"/>
        <v>932</v>
      </c>
      <c r="D16" s="41">
        <v>176</v>
      </c>
      <c r="E16" s="42">
        <v>258</v>
      </c>
      <c r="F16" s="43">
        <v>239</v>
      </c>
      <c r="G16" s="43">
        <v>259</v>
      </c>
      <c r="H16" s="10"/>
      <c r="I16" s="10"/>
      <c r="J16" s="17"/>
    </row>
    <row r="17" spans="1:10" ht="15.75">
      <c r="A17" s="26">
        <v>4</v>
      </c>
      <c r="B17" s="22" t="s">
        <v>59</v>
      </c>
      <c r="C17" s="32">
        <f t="shared" si="0"/>
        <v>1480</v>
      </c>
      <c r="D17" s="41">
        <v>250</v>
      </c>
      <c r="E17" s="42">
        <v>333</v>
      </c>
      <c r="F17" s="43">
        <v>444</v>
      </c>
      <c r="G17" s="43">
        <v>453</v>
      </c>
      <c r="H17" s="10"/>
      <c r="I17" s="10"/>
      <c r="J17" s="17"/>
    </row>
    <row r="18" spans="1:10" ht="15.75">
      <c r="A18" s="26">
        <v>5</v>
      </c>
      <c r="B18" s="22" t="s">
        <v>60</v>
      </c>
      <c r="C18" s="32">
        <f t="shared" si="0"/>
        <v>1887</v>
      </c>
      <c r="D18" s="41">
        <v>362</v>
      </c>
      <c r="E18" s="42">
        <v>457</v>
      </c>
      <c r="F18" s="43">
        <v>542</v>
      </c>
      <c r="G18" s="43">
        <v>526</v>
      </c>
      <c r="H18" s="10"/>
      <c r="I18" s="10"/>
      <c r="J18" s="17"/>
    </row>
    <row r="19" spans="1:10" ht="15.75">
      <c r="A19" s="26">
        <v>6</v>
      </c>
      <c r="B19" s="19" t="s">
        <v>61</v>
      </c>
      <c r="C19" s="32">
        <f t="shared" si="0"/>
        <v>2252</v>
      </c>
      <c r="D19" s="41">
        <v>568</v>
      </c>
      <c r="E19" s="42">
        <v>717</v>
      </c>
      <c r="F19" s="43">
        <v>441</v>
      </c>
      <c r="G19" s="43">
        <v>526</v>
      </c>
      <c r="H19" s="10"/>
      <c r="I19" s="10"/>
      <c r="J19" s="17"/>
    </row>
    <row r="20" spans="1:10" ht="15.75">
      <c r="A20" s="26">
        <v>7</v>
      </c>
      <c r="B20" s="22" t="s">
        <v>62</v>
      </c>
      <c r="C20" s="32">
        <f>D20+E20+F20+G20</f>
        <v>1850</v>
      </c>
      <c r="D20" s="41">
        <v>558</v>
      </c>
      <c r="E20" s="42">
        <v>260</v>
      </c>
      <c r="F20" s="43">
        <v>350</v>
      </c>
      <c r="G20" s="43">
        <v>682</v>
      </c>
      <c r="H20" s="10"/>
      <c r="I20" s="10"/>
      <c r="J20" s="17"/>
    </row>
    <row r="21" spans="1:10" ht="15.75">
      <c r="A21" s="26">
        <v>8</v>
      </c>
      <c r="B21" s="22" t="s">
        <v>63</v>
      </c>
      <c r="C21" s="32">
        <f t="shared" si="0"/>
        <v>512.5</v>
      </c>
      <c r="D21" s="41">
        <v>141</v>
      </c>
      <c r="E21" s="42">
        <v>116.7</v>
      </c>
      <c r="F21" s="43">
        <v>135.8</v>
      </c>
      <c r="G21" s="43">
        <v>119</v>
      </c>
      <c r="H21" s="10"/>
      <c r="I21" s="10"/>
      <c r="J21" s="17"/>
    </row>
    <row r="22" spans="1:10" ht="15.75">
      <c r="A22" s="26">
        <v>9</v>
      </c>
      <c r="B22" s="22" t="s">
        <v>64</v>
      </c>
      <c r="C22" s="32">
        <f t="shared" si="0"/>
        <v>3786</v>
      </c>
      <c r="D22" s="41">
        <v>1236</v>
      </c>
      <c r="E22" s="42">
        <v>1051</v>
      </c>
      <c r="F22" s="43">
        <v>573</v>
      </c>
      <c r="G22" s="43">
        <v>926</v>
      </c>
      <c r="H22" s="10"/>
      <c r="I22" s="10"/>
      <c r="J22" s="17"/>
    </row>
    <row r="23" spans="1:10" ht="31.5">
      <c r="A23" s="26">
        <v>10</v>
      </c>
      <c r="B23" s="22" t="s">
        <v>49</v>
      </c>
      <c r="C23" s="32">
        <f t="shared" si="0"/>
        <v>732</v>
      </c>
      <c r="D23" s="41">
        <v>197</v>
      </c>
      <c r="E23" s="42">
        <v>169</v>
      </c>
      <c r="F23" s="42">
        <v>176</v>
      </c>
      <c r="G23" s="34">
        <v>190</v>
      </c>
      <c r="H23" s="10"/>
      <c r="I23" s="10"/>
      <c r="J23" s="17"/>
    </row>
    <row r="24" spans="1:10" ht="15.75">
      <c r="A24" s="26">
        <v>11</v>
      </c>
      <c r="B24" s="23" t="s">
        <v>25</v>
      </c>
      <c r="C24" s="32">
        <f t="shared" si="0"/>
        <v>732</v>
      </c>
      <c r="D24" s="33">
        <v>110</v>
      </c>
      <c r="E24" s="33">
        <v>130</v>
      </c>
      <c r="F24" s="43">
        <v>237</v>
      </c>
      <c r="G24" s="43">
        <v>255</v>
      </c>
      <c r="H24" s="10"/>
      <c r="I24" s="10"/>
      <c r="J24" s="17"/>
    </row>
    <row r="25" spans="1:10" ht="16.5" customHeight="1">
      <c r="A25" s="26">
        <v>12</v>
      </c>
      <c r="B25" s="23" t="s">
        <v>26</v>
      </c>
      <c r="C25" s="32">
        <f>D25+E25+F25+G25</f>
        <v>481</v>
      </c>
      <c r="D25" s="33">
        <v>120</v>
      </c>
      <c r="E25" s="33">
        <v>146</v>
      </c>
      <c r="F25" s="43">
        <v>95</v>
      </c>
      <c r="G25" s="43">
        <v>120</v>
      </c>
      <c r="H25" s="10"/>
      <c r="I25" s="10"/>
      <c r="J25" s="17"/>
    </row>
    <row r="26" spans="1:10" ht="18.75" customHeight="1">
      <c r="A26" s="26">
        <v>13</v>
      </c>
      <c r="B26" s="23" t="s">
        <v>27</v>
      </c>
      <c r="C26" s="32">
        <f t="shared" si="0"/>
        <v>976</v>
      </c>
      <c r="D26" s="33">
        <v>244</v>
      </c>
      <c r="E26" s="33">
        <v>244</v>
      </c>
      <c r="F26" s="43">
        <v>244</v>
      </c>
      <c r="G26" s="43">
        <v>244</v>
      </c>
      <c r="H26" s="10"/>
      <c r="I26" s="10"/>
      <c r="J26" s="17"/>
    </row>
    <row r="27" spans="1:10" ht="17.25" customHeight="1">
      <c r="A27" s="26">
        <v>14</v>
      </c>
      <c r="B27" s="23" t="s">
        <v>28</v>
      </c>
      <c r="C27" s="32">
        <f t="shared" si="0"/>
        <v>1300</v>
      </c>
      <c r="D27" s="33">
        <v>270</v>
      </c>
      <c r="E27" s="33">
        <v>220</v>
      </c>
      <c r="F27" s="33">
        <v>535</v>
      </c>
      <c r="G27" s="33">
        <v>275</v>
      </c>
      <c r="H27" s="10"/>
      <c r="I27" s="10"/>
      <c r="J27" s="17"/>
    </row>
    <row r="28" spans="1:10" ht="18.75" customHeight="1">
      <c r="A28" s="26">
        <v>15</v>
      </c>
      <c r="B28" s="23" t="s">
        <v>29</v>
      </c>
      <c r="C28" s="32">
        <f t="shared" si="0"/>
        <v>600</v>
      </c>
      <c r="D28" s="33">
        <v>181</v>
      </c>
      <c r="E28" s="33">
        <v>134</v>
      </c>
      <c r="F28" s="43">
        <v>101</v>
      </c>
      <c r="G28" s="43">
        <v>184</v>
      </c>
      <c r="H28" s="10"/>
      <c r="I28" s="10"/>
      <c r="J28" s="17"/>
    </row>
    <row r="29" spans="1:10" ht="15.75">
      <c r="A29" s="26">
        <v>16</v>
      </c>
      <c r="B29" s="23" t="s">
        <v>30</v>
      </c>
      <c r="C29" s="32">
        <f t="shared" si="0"/>
        <v>1005.3</v>
      </c>
      <c r="D29" s="33">
        <v>254</v>
      </c>
      <c r="E29" s="33">
        <v>257</v>
      </c>
      <c r="F29" s="43">
        <v>256.3</v>
      </c>
      <c r="G29" s="43">
        <v>238</v>
      </c>
      <c r="H29" s="10"/>
      <c r="I29" s="10"/>
      <c r="J29" s="17"/>
    </row>
    <row r="30" spans="1:10" ht="20.25" customHeight="1">
      <c r="A30" s="26">
        <v>17</v>
      </c>
      <c r="B30" s="23" t="s">
        <v>31</v>
      </c>
      <c r="C30" s="32">
        <f t="shared" si="0"/>
        <v>600</v>
      </c>
      <c r="D30" s="33">
        <v>132</v>
      </c>
      <c r="E30" s="33">
        <v>140</v>
      </c>
      <c r="F30" s="43">
        <v>195</v>
      </c>
      <c r="G30" s="43">
        <v>133</v>
      </c>
      <c r="H30" s="10"/>
      <c r="I30" s="10"/>
      <c r="J30" s="17"/>
    </row>
    <row r="31" spans="1:10" ht="15.75" customHeight="1">
      <c r="A31" s="26">
        <v>18</v>
      </c>
      <c r="B31" s="23" t="s">
        <v>65</v>
      </c>
      <c r="C31" s="32">
        <f t="shared" si="0"/>
        <v>121</v>
      </c>
      <c r="D31" s="33">
        <v>10</v>
      </c>
      <c r="E31" s="33">
        <v>33</v>
      </c>
      <c r="F31" s="43">
        <v>64</v>
      </c>
      <c r="G31" s="43">
        <v>14</v>
      </c>
      <c r="H31" s="10"/>
      <c r="I31" s="10"/>
      <c r="J31" s="17"/>
    </row>
    <row r="32" spans="1:10" ht="15.75" customHeight="1">
      <c r="A32" s="26">
        <v>19</v>
      </c>
      <c r="B32" s="23" t="s">
        <v>32</v>
      </c>
      <c r="C32" s="32">
        <f t="shared" si="0"/>
        <v>424</v>
      </c>
      <c r="D32" s="33">
        <v>121</v>
      </c>
      <c r="E32" s="33">
        <v>126</v>
      </c>
      <c r="F32" s="43">
        <v>101</v>
      </c>
      <c r="G32" s="43">
        <v>76</v>
      </c>
      <c r="H32" s="10"/>
      <c r="I32" s="10"/>
      <c r="J32" s="17"/>
    </row>
    <row r="33" spans="1:10" ht="15.75">
      <c r="A33" s="26">
        <v>20</v>
      </c>
      <c r="B33" s="23" t="s">
        <v>33</v>
      </c>
      <c r="C33" s="32">
        <f t="shared" si="0"/>
        <v>1300</v>
      </c>
      <c r="D33" s="33">
        <v>255</v>
      </c>
      <c r="E33" s="33">
        <v>336</v>
      </c>
      <c r="F33" s="43">
        <v>311</v>
      </c>
      <c r="G33" s="43">
        <v>398</v>
      </c>
      <c r="H33" s="10"/>
      <c r="I33" s="10"/>
      <c r="J33" s="17"/>
    </row>
    <row r="34" spans="1:10" ht="15.75">
      <c r="A34" s="26">
        <v>21</v>
      </c>
      <c r="B34" s="23" t="s">
        <v>34</v>
      </c>
      <c r="C34" s="32">
        <f t="shared" si="0"/>
        <v>400</v>
      </c>
      <c r="D34" s="33">
        <v>87</v>
      </c>
      <c r="E34" s="33">
        <v>95</v>
      </c>
      <c r="F34" s="43">
        <v>133</v>
      </c>
      <c r="G34" s="43">
        <v>85</v>
      </c>
      <c r="H34" s="10"/>
      <c r="I34" s="10"/>
      <c r="J34" s="17"/>
    </row>
    <row r="35" spans="1:10" ht="15.75">
      <c r="A35" s="26">
        <v>22</v>
      </c>
      <c r="B35" s="23" t="s">
        <v>35</v>
      </c>
      <c r="C35" s="32">
        <f t="shared" si="0"/>
        <v>79</v>
      </c>
      <c r="D35" s="33">
        <v>26</v>
      </c>
      <c r="E35" s="33">
        <v>27</v>
      </c>
      <c r="F35" s="43">
        <v>14</v>
      </c>
      <c r="G35" s="43">
        <v>12</v>
      </c>
      <c r="H35" s="10"/>
      <c r="I35" s="10"/>
      <c r="J35" s="17"/>
    </row>
    <row r="36" spans="1:10" ht="16.5" customHeight="1">
      <c r="A36" s="26">
        <v>23</v>
      </c>
      <c r="B36" s="23" t="s">
        <v>36</v>
      </c>
      <c r="C36" s="32">
        <f t="shared" si="0"/>
        <v>143</v>
      </c>
      <c r="D36" s="33">
        <v>39</v>
      </c>
      <c r="E36" s="33">
        <v>45</v>
      </c>
      <c r="F36" s="43">
        <v>26</v>
      </c>
      <c r="G36" s="43">
        <v>33</v>
      </c>
      <c r="H36" s="10"/>
      <c r="I36" s="10"/>
      <c r="J36" s="17"/>
    </row>
    <row r="37" spans="1:10" ht="15.75">
      <c r="A37" s="26">
        <v>24</v>
      </c>
      <c r="B37" s="23" t="s">
        <v>37</v>
      </c>
      <c r="C37" s="32">
        <f t="shared" si="0"/>
        <v>136</v>
      </c>
      <c r="D37" s="33">
        <v>34</v>
      </c>
      <c r="E37" s="33">
        <v>36</v>
      </c>
      <c r="F37" s="43">
        <v>36</v>
      </c>
      <c r="G37" s="43">
        <v>30</v>
      </c>
      <c r="H37" s="10"/>
      <c r="I37" s="10"/>
      <c r="J37" s="17"/>
    </row>
    <row r="38" spans="1:10" ht="17.25" customHeight="1">
      <c r="A38" s="26">
        <v>25</v>
      </c>
      <c r="B38" s="19" t="s">
        <v>38</v>
      </c>
      <c r="C38" s="32">
        <f t="shared" si="0"/>
        <v>104</v>
      </c>
      <c r="D38" s="33">
        <v>41</v>
      </c>
      <c r="E38" s="33">
        <v>17</v>
      </c>
      <c r="F38" s="43">
        <v>12</v>
      </c>
      <c r="G38" s="43">
        <v>34</v>
      </c>
      <c r="H38" s="10"/>
      <c r="I38" s="10"/>
      <c r="J38" s="17"/>
    </row>
    <row r="39" spans="1:10" ht="15.75">
      <c r="A39" s="27"/>
      <c r="B39" s="21" t="s">
        <v>5</v>
      </c>
      <c r="C39" s="32">
        <f t="shared" si="0"/>
        <v>44776.8</v>
      </c>
      <c r="D39" s="34">
        <f>SUM(D14:D38)</f>
        <v>10886</v>
      </c>
      <c r="E39" s="34">
        <f>SUM(E14:E38)</f>
        <v>10295.7</v>
      </c>
      <c r="F39" s="34">
        <f>SUM(F14:F38)</f>
        <v>12616.099999999999</v>
      </c>
      <c r="G39" s="34">
        <f>SUM(G14:G38)</f>
        <v>10979</v>
      </c>
      <c r="H39" s="10"/>
      <c r="I39" s="10"/>
      <c r="J39" s="17"/>
    </row>
    <row r="40" spans="1:10" s="4" customFormat="1" ht="15.75">
      <c r="A40" s="27"/>
      <c r="B40" s="21" t="s">
        <v>6</v>
      </c>
      <c r="C40" s="28"/>
      <c r="D40" s="28"/>
      <c r="E40" s="28"/>
      <c r="F40" s="28"/>
      <c r="G40" s="28"/>
      <c r="H40" s="12"/>
      <c r="I40" s="12"/>
      <c r="J40" s="17"/>
    </row>
    <row r="41" spans="1:10" ht="31.5">
      <c r="A41" s="26">
        <v>26</v>
      </c>
      <c r="B41" s="22" t="s">
        <v>12</v>
      </c>
      <c r="C41" s="32">
        <f>D41+E41+F41+G41</f>
        <v>249.99999999999997</v>
      </c>
      <c r="D41" s="34">
        <v>66</v>
      </c>
      <c r="E41" s="34">
        <v>58.6</v>
      </c>
      <c r="F41" s="34">
        <v>67.8</v>
      </c>
      <c r="G41" s="34">
        <v>57.6</v>
      </c>
      <c r="H41" s="10"/>
      <c r="I41" s="10"/>
      <c r="J41" s="17"/>
    </row>
    <row r="42" spans="1:10" s="2" customFormat="1" ht="31.5">
      <c r="A42" s="26">
        <v>27</v>
      </c>
      <c r="B42" s="21" t="s">
        <v>7</v>
      </c>
      <c r="C42" s="32">
        <f aca="true" t="shared" si="1" ref="C42:C47">D42+E42+F42+G42</f>
        <v>1382.6</v>
      </c>
      <c r="D42" s="34">
        <v>367</v>
      </c>
      <c r="E42" s="34">
        <v>242.7</v>
      </c>
      <c r="F42" s="34">
        <v>382.8</v>
      </c>
      <c r="G42" s="34">
        <v>390.1</v>
      </c>
      <c r="H42" s="10"/>
      <c r="I42" s="10"/>
      <c r="J42" s="17"/>
    </row>
    <row r="43" spans="1:10" s="2" customFormat="1" ht="31.5">
      <c r="A43" s="26">
        <v>28</v>
      </c>
      <c r="B43" s="19" t="s">
        <v>48</v>
      </c>
      <c r="C43" s="32">
        <f t="shared" si="1"/>
        <v>60</v>
      </c>
      <c r="D43" s="34">
        <v>14</v>
      </c>
      <c r="E43" s="34">
        <v>15</v>
      </c>
      <c r="F43" s="44">
        <v>16</v>
      </c>
      <c r="G43" s="45">
        <v>15</v>
      </c>
      <c r="H43" s="10"/>
      <c r="I43" s="10"/>
      <c r="J43" s="17"/>
    </row>
    <row r="44" spans="1:10" ht="31.5">
      <c r="A44" s="26">
        <v>29</v>
      </c>
      <c r="B44" s="20" t="s">
        <v>8</v>
      </c>
      <c r="C44" s="32">
        <f t="shared" si="1"/>
        <v>46</v>
      </c>
      <c r="D44" s="34">
        <v>12</v>
      </c>
      <c r="E44" s="34">
        <v>10</v>
      </c>
      <c r="F44" s="34">
        <v>12</v>
      </c>
      <c r="G44" s="34">
        <v>12</v>
      </c>
      <c r="H44" s="10"/>
      <c r="I44" s="10"/>
      <c r="J44" s="17"/>
    </row>
    <row r="45" spans="1:10" ht="31.5">
      <c r="A45" s="26">
        <v>30</v>
      </c>
      <c r="B45" s="20" t="s">
        <v>21</v>
      </c>
      <c r="C45" s="32">
        <f t="shared" si="1"/>
        <v>520</v>
      </c>
      <c r="D45" s="35">
        <v>120</v>
      </c>
      <c r="E45" s="35">
        <v>102</v>
      </c>
      <c r="F45" s="35">
        <v>158</v>
      </c>
      <c r="G45" s="35">
        <v>140</v>
      </c>
      <c r="H45" s="10"/>
      <c r="I45" s="10"/>
      <c r="J45" s="17"/>
    </row>
    <row r="46" spans="1:10" ht="15.75">
      <c r="A46" s="26">
        <v>31</v>
      </c>
      <c r="B46" s="22" t="s">
        <v>40</v>
      </c>
      <c r="C46" s="32">
        <f t="shared" si="1"/>
        <v>228</v>
      </c>
      <c r="D46" s="34">
        <v>60</v>
      </c>
      <c r="E46" s="34">
        <v>48</v>
      </c>
      <c r="F46" s="34">
        <v>74</v>
      </c>
      <c r="G46" s="34">
        <v>46</v>
      </c>
      <c r="H46" s="10"/>
      <c r="I46" s="10"/>
      <c r="J46" s="17"/>
    </row>
    <row r="47" spans="1:10" ht="15.75">
      <c r="A47" s="26">
        <v>32</v>
      </c>
      <c r="B47" s="22" t="s">
        <v>41</v>
      </c>
      <c r="C47" s="32">
        <f t="shared" si="1"/>
        <v>42</v>
      </c>
      <c r="D47" s="34">
        <v>14</v>
      </c>
      <c r="E47" s="34">
        <v>8</v>
      </c>
      <c r="F47" s="34">
        <v>6</v>
      </c>
      <c r="G47" s="34">
        <v>14</v>
      </c>
      <c r="H47" s="10"/>
      <c r="I47" s="10"/>
      <c r="J47" s="17"/>
    </row>
    <row r="48" spans="1:10" ht="17.25" customHeight="1">
      <c r="A48" s="13"/>
      <c r="B48" s="20" t="s">
        <v>9</v>
      </c>
      <c r="C48" s="34">
        <f aca="true" t="shared" si="2" ref="C48:I48">C47+C46+C45+C44+C43+C42+C41</f>
        <v>2528.6</v>
      </c>
      <c r="D48" s="34">
        <f t="shared" si="2"/>
        <v>653</v>
      </c>
      <c r="E48" s="34">
        <f t="shared" si="2"/>
        <v>484.3</v>
      </c>
      <c r="F48" s="34">
        <f t="shared" si="2"/>
        <v>716.5999999999999</v>
      </c>
      <c r="G48" s="34">
        <f t="shared" si="2"/>
        <v>674.7</v>
      </c>
      <c r="H48" s="24">
        <f t="shared" si="2"/>
        <v>0</v>
      </c>
      <c r="I48" s="24">
        <f t="shared" si="2"/>
        <v>0</v>
      </c>
      <c r="J48" s="17"/>
    </row>
    <row r="49" spans="1:10" s="4" customFormat="1" ht="15.75">
      <c r="A49" s="29"/>
      <c r="B49" s="27" t="s">
        <v>44</v>
      </c>
      <c r="C49" s="28"/>
      <c r="D49" s="28"/>
      <c r="E49" s="28"/>
      <c r="F49" s="28"/>
      <c r="G49" s="28"/>
      <c r="H49" s="12"/>
      <c r="I49" s="12"/>
      <c r="J49" s="17"/>
    </row>
    <row r="50" spans="1:10" ht="47.25">
      <c r="A50" s="15">
        <v>33</v>
      </c>
      <c r="B50" s="20" t="s">
        <v>10</v>
      </c>
      <c r="C50" s="46">
        <f aca="true" t="shared" si="3" ref="C50:C55">D50+E50+F50+G50</f>
        <v>440</v>
      </c>
      <c r="D50" s="34">
        <v>100</v>
      </c>
      <c r="E50" s="34">
        <v>118</v>
      </c>
      <c r="F50" s="34">
        <v>114</v>
      </c>
      <c r="G50" s="34">
        <v>108</v>
      </c>
      <c r="H50" s="10"/>
      <c r="I50" s="10"/>
      <c r="J50" s="17"/>
    </row>
    <row r="51" spans="1:10" ht="15.75">
      <c r="A51" s="15">
        <v>34</v>
      </c>
      <c r="B51" s="22" t="s">
        <v>47</v>
      </c>
      <c r="C51" s="46">
        <f t="shared" si="3"/>
        <v>51</v>
      </c>
      <c r="D51" s="34">
        <v>14</v>
      </c>
      <c r="E51" s="34">
        <v>12</v>
      </c>
      <c r="F51" s="34">
        <v>11</v>
      </c>
      <c r="G51" s="34">
        <v>14</v>
      </c>
      <c r="H51" s="10"/>
      <c r="I51" s="10"/>
      <c r="J51" s="17"/>
    </row>
    <row r="52" spans="1:10" ht="15.75">
      <c r="A52" s="15">
        <v>35</v>
      </c>
      <c r="B52" s="49" t="s">
        <v>52</v>
      </c>
      <c r="C52" s="46">
        <f t="shared" si="3"/>
        <v>60</v>
      </c>
      <c r="D52" s="34">
        <v>26</v>
      </c>
      <c r="E52" s="34">
        <v>3</v>
      </c>
      <c r="F52" s="34">
        <v>5</v>
      </c>
      <c r="G52" s="34">
        <v>26</v>
      </c>
      <c r="H52" s="10"/>
      <c r="I52" s="10"/>
      <c r="J52" s="17"/>
    </row>
    <row r="53" spans="1:10" ht="15.75">
      <c r="A53" s="15">
        <v>36</v>
      </c>
      <c r="B53" s="49" t="s">
        <v>53</v>
      </c>
      <c r="C53" s="46">
        <f t="shared" si="3"/>
        <v>410</v>
      </c>
      <c r="D53" s="34">
        <v>120</v>
      </c>
      <c r="E53" s="34">
        <v>107</v>
      </c>
      <c r="F53" s="34">
        <v>63</v>
      </c>
      <c r="G53" s="34">
        <v>120</v>
      </c>
      <c r="H53" s="10"/>
      <c r="I53" s="10"/>
      <c r="J53" s="17"/>
    </row>
    <row r="54" spans="1:10" ht="15.75">
      <c r="A54" s="15">
        <v>37</v>
      </c>
      <c r="B54" s="20" t="s">
        <v>20</v>
      </c>
      <c r="C54" s="46">
        <f>D54+E54+F54+G54</f>
        <v>7850</v>
      </c>
      <c r="D54" s="34">
        <v>1546</v>
      </c>
      <c r="E54" s="34">
        <v>1450.5</v>
      </c>
      <c r="F54" s="34">
        <v>2484.5</v>
      </c>
      <c r="G54" s="34">
        <v>2369</v>
      </c>
      <c r="H54" s="10"/>
      <c r="I54" s="10"/>
      <c r="J54" s="17"/>
    </row>
    <row r="55" spans="1:10" ht="15.75">
      <c r="A55" s="15"/>
      <c r="B55" s="20" t="s">
        <v>5</v>
      </c>
      <c r="C55" s="46">
        <f t="shared" si="3"/>
        <v>8811</v>
      </c>
      <c r="D55" s="34">
        <f>D50+D51+D52+D53+D54</f>
        <v>1806</v>
      </c>
      <c r="E55" s="34">
        <f>E50+E51+E52+E53+E54</f>
        <v>1690.5</v>
      </c>
      <c r="F55" s="34">
        <f>F50+F51+F52+F53+F54</f>
        <v>2677.5</v>
      </c>
      <c r="G55" s="34">
        <f>G50+G51+G52+G53+G54</f>
        <v>2637</v>
      </c>
      <c r="H55" s="10"/>
      <c r="I55" s="10"/>
      <c r="J55" s="17"/>
    </row>
    <row r="56" spans="1:10" s="3" customFormat="1" ht="15.75">
      <c r="A56" s="15"/>
      <c r="B56" s="21" t="s">
        <v>11</v>
      </c>
      <c r="C56" s="28"/>
      <c r="D56" s="28"/>
      <c r="E56" s="28"/>
      <c r="F56" s="28"/>
      <c r="G56" s="28"/>
      <c r="H56" s="10"/>
      <c r="I56" s="10"/>
      <c r="J56" s="17"/>
    </row>
    <row r="57" spans="1:10" ht="15.75">
      <c r="A57" s="15">
        <v>38</v>
      </c>
      <c r="B57" s="21" t="s">
        <v>13</v>
      </c>
      <c r="C57" s="34">
        <f aca="true" t="shared" si="4" ref="C57:C63">D57+E57+F57+G57</f>
        <v>2550</v>
      </c>
      <c r="D57" s="34">
        <v>600</v>
      </c>
      <c r="E57" s="34">
        <v>550</v>
      </c>
      <c r="F57" s="34">
        <v>760</v>
      </c>
      <c r="G57" s="34">
        <v>640</v>
      </c>
      <c r="H57" s="10"/>
      <c r="I57" s="10"/>
      <c r="J57" s="17"/>
    </row>
    <row r="58" spans="1:10" ht="18" customHeight="1">
      <c r="A58" s="15">
        <v>39</v>
      </c>
      <c r="B58" s="21" t="s">
        <v>16</v>
      </c>
      <c r="C58" s="34">
        <f t="shared" si="4"/>
        <v>65</v>
      </c>
      <c r="D58" s="34">
        <v>13</v>
      </c>
      <c r="E58" s="34">
        <v>10</v>
      </c>
      <c r="F58" s="34">
        <v>20</v>
      </c>
      <c r="G58" s="34">
        <v>22</v>
      </c>
      <c r="H58" s="10"/>
      <c r="I58" s="10"/>
      <c r="J58" s="17"/>
    </row>
    <row r="59" spans="1:10" ht="15" customHeight="1">
      <c r="A59" s="15">
        <v>40</v>
      </c>
      <c r="B59" s="22" t="s">
        <v>39</v>
      </c>
      <c r="C59" s="34">
        <f t="shared" si="4"/>
        <v>116</v>
      </c>
      <c r="D59" s="34">
        <v>30</v>
      </c>
      <c r="E59" s="34">
        <v>30</v>
      </c>
      <c r="F59" s="34">
        <v>30</v>
      </c>
      <c r="G59" s="34">
        <v>26</v>
      </c>
      <c r="H59" s="10"/>
      <c r="I59" s="10"/>
      <c r="J59" s="17"/>
    </row>
    <row r="60" spans="1:10" ht="15.75">
      <c r="A60" s="15"/>
      <c r="B60" s="21" t="s">
        <v>9</v>
      </c>
      <c r="C60" s="34">
        <f t="shared" si="4"/>
        <v>2731</v>
      </c>
      <c r="D60" s="34">
        <f>SUM(D57:D59)</f>
        <v>643</v>
      </c>
      <c r="E60" s="34">
        <f>SUM(E57:E59)</f>
        <v>590</v>
      </c>
      <c r="F60" s="34">
        <f>SUM(F57:F59)</f>
        <v>810</v>
      </c>
      <c r="G60" s="34">
        <f>SUM(G57:G59)</f>
        <v>688</v>
      </c>
      <c r="H60" s="10"/>
      <c r="I60" s="10"/>
      <c r="J60" s="17"/>
    </row>
    <row r="61" spans="1:10" ht="23.25" customHeight="1">
      <c r="A61" s="15">
        <v>41</v>
      </c>
      <c r="B61" s="22" t="s">
        <v>17</v>
      </c>
      <c r="C61" s="34">
        <f t="shared" si="4"/>
        <v>47</v>
      </c>
      <c r="D61" s="34">
        <v>11</v>
      </c>
      <c r="E61" s="34">
        <v>10</v>
      </c>
      <c r="F61" s="34">
        <v>13</v>
      </c>
      <c r="G61" s="34">
        <v>13</v>
      </c>
      <c r="H61" s="10"/>
      <c r="I61" s="10"/>
      <c r="J61" s="17"/>
    </row>
    <row r="62" spans="1:10" ht="15.75">
      <c r="A62" s="15">
        <v>42</v>
      </c>
      <c r="B62" s="48" t="s">
        <v>51</v>
      </c>
      <c r="C62" s="34">
        <f t="shared" si="4"/>
        <v>700</v>
      </c>
      <c r="D62" s="34">
        <v>110</v>
      </c>
      <c r="E62" s="34">
        <v>110</v>
      </c>
      <c r="F62" s="34">
        <v>170</v>
      </c>
      <c r="G62" s="34">
        <v>310</v>
      </c>
      <c r="H62" s="10"/>
      <c r="I62" s="10"/>
      <c r="J62" s="17"/>
    </row>
    <row r="63" spans="1:10" ht="15.75">
      <c r="A63" s="15">
        <v>43</v>
      </c>
      <c r="B63" s="21" t="s">
        <v>50</v>
      </c>
      <c r="C63" s="34">
        <f t="shared" si="4"/>
        <v>5935</v>
      </c>
      <c r="D63" s="34">
        <v>80</v>
      </c>
      <c r="E63" s="34">
        <v>277</v>
      </c>
      <c r="F63" s="34">
        <v>5110</v>
      </c>
      <c r="G63" s="34">
        <v>468</v>
      </c>
      <c r="H63" s="10"/>
      <c r="I63" s="10"/>
      <c r="J63" s="17"/>
    </row>
    <row r="64" spans="1:10" ht="15.75">
      <c r="A64" s="38"/>
      <c r="B64" s="21" t="s">
        <v>5</v>
      </c>
      <c r="C64" s="34">
        <f>SUM(C61:C63)</f>
        <v>6682</v>
      </c>
      <c r="D64" s="34">
        <f>SUM(D61:D63)</f>
        <v>201</v>
      </c>
      <c r="E64" s="34">
        <f>SUM(E61:E63)</f>
        <v>397</v>
      </c>
      <c r="F64" s="34">
        <f>SUM(F61:F63)</f>
        <v>5293</v>
      </c>
      <c r="G64" s="34">
        <f>SUM(G61:G63)</f>
        <v>791</v>
      </c>
      <c r="H64" s="10"/>
      <c r="I64" s="10"/>
      <c r="J64" s="17"/>
    </row>
    <row r="65" spans="1:10" ht="14.25" customHeight="1">
      <c r="A65" s="39"/>
      <c r="B65" s="21" t="s">
        <v>23</v>
      </c>
      <c r="C65" s="34">
        <f>C64+C60+C55+C48+C39</f>
        <v>65529.4</v>
      </c>
      <c r="D65" s="34">
        <f>D64+D60+D55+D48+D39</f>
        <v>14189</v>
      </c>
      <c r="E65" s="34">
        <f>E64+E60+E55+E48+E39</f>
        <v>13457.5</v>
      </c>
      <c r="F65" s="34">
        <f>F64+F60+F55+F48+F39</f>
        <v>22113.199999999997</v>
      </c>
      <c r="G65" s="34">
        <f>G64+G60+G55+G48+G39</f>
        <v>15769.7</v>
      </c>
      <c r="H65" s="10"/>
      <c r="I65" s="10"/>
      <c r="J65" s="17"/>
    </row>
    <row r="66" spans="1:10" ht="12.75" customHeight="1">
      <c r="A66" s="54"/>
      <c r="B66" s="54"/>
      <c r="C66" s="54"/>
      <c r="D66" s="50"/>
      <c r="E66" s="50"/>
      <c r="F66" s="50"/>
      <c r="G66" s="51"/>
      <c r="H66" s="1"/>
      <c r="I66" s="1"/>
      <c r="J66" s="17"/>
    </row>
    <row r="67" spans="3:9" ht="12.75">
      <c r="C67" s="36"/>
      <c r="D67" s="36"/>
      <c r="E67" s="36"/>
      <c r="F67" s="36"/>
      <c r="G67" s="36"/>
      <c r="H67" s="1"/>
      <c r="I67" s="1"/>
    </row>
    <row r="68" spans="3:9" ht="15.75" customHeight="1">
      <c r="C68" s="36"/>
      <c r="D68" s="36"/>
      <c r="E68" s="36"/>
      <c r="F68" s="36"/>
      <c r="G68" s="36"/>
      <c r="H68" s="1"/>
      <c r="I68" s="1"/>
    </row>
    <row r="69" spans="8:9" ht="12.75">
      <c r="H69" s="1"/>
      <c r="I69" s="1"/>
    </row>
    <row r="70" spans="2:9" ht="12.75">
      <c r="B70" s="17"/>
      <c r="H70" s="1"/>
      <c r="I70" s="1"/>
    </row>
    <row r="71" spans="1:9" ht="15.75">
      <c r="A71" s="54"/>
      <c r="B71" s="54"/>
      <c r="C71" s="54"/>
      <c r="D71" s="54"/>
      <c r="E71" s="54"/>
      <c r="F71" s="54"/>
      <c r="G71" s="54"/>
      <c r="H71" s="1"/>
      <c r="I71" s="1"/>
    </row>
  </sheetData>
  <sheetProtection/>
  <mergeCells count="7">
    <mergeCell ref="E1:F1"/>
    <mergeCell ref="A71:G71"/>
    <mergeCell ref="A8:I8"/>
    <mergeCell ref="A9:I9"/>
    <mergeCell ref="A10:G10"/>
    <mergeCell ref="G7:I7"/>
    <mergeCell ref="A66:C66"/>
  </mergeCells>
  <printOptions/>
  <pageMargins left="1.1023622047244095" right="0.9055118110236221" top="0.9448818897637796" bottom="0.2755905511811024" header="0.5118110236220472" footer="0.31496062992125984"/>
  <pageSetup firstPageNumber="1" useFirstPageNumber="1" horizontalDpi="600" verticalDpi="600" orientation="landscape" paperSize="9" r:id="rId1"/>
  <headerFooter differentFirst="1" alignWithMargins="0">
    <oddHeader>&amp;C&amp;P</oddHeader>
  </headerFooter>
  <rowBreaks count="3" manualBreakCount="3">
    <brk id="25" max="6" man="1"/>
    <brk id="48" max="6" man="1"/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Алгоритм</cp:lastModifiedBy>
  <cp:lastPrinted>2018-10-10T06:55:43Z</cp:lastPrinted>
  <dcterms:created xsi:type="dcterms:W3CDTF">2012-02-06T05:54:21Z</dcterms:created>
  <dcterms:modified xsi:type="dcterms:W3CDTF">2018-10-15T11:50:32Z</dcterms:modified>
  <cp:category/>
  <cp:version/>
  <cp:contentType/>
  <cp:contentStatus/>
</cp:coreProperties>
</file>